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2"/>
  </bookViews>
  <sheets>
    <sheet name="Владельцы" sheetId="1" r:id="rId1"/>
    <sheet name="СЧА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<sst xmlns="http://schemas.openxmlformats.org/spreadsheetml/2006/main" count="945" uniqueCount="403">
  <si>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</si>
  <si>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</si>
  <si>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</si>
  <si>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</si>
  <si>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</si>
  <si>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</si>
  <si>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</si>
  <si>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</si>
  <si>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</si>
  <si>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</si>
  <si>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</si>
  <si>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</si>
  <si>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</si>
  <si>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</si>
  <si>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</si>
  <si>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</si>
  <si>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</si>
  <si>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</si>
  <si>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</si>
  <si>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</si>
  <si>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</si>
  <si>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</si>
  <si>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</si>
  <si>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</si>
  <si>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</si>
  <si>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</si>
  <si>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</si>
  <si>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</si>
  <si>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</si>
  <si>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</si>
  <si>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</si>
  <si>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</si>
  <si>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</si>
  <si>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</si>
  <si>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</si>
  <si>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</si>
  <si>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</si>
  <si>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</si>
  <si>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</si>
  <si>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</si>
  <si>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</si>
  <si>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</si>
  <si>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</si>
  <si>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</si>
  <si>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</si>
  <si>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</si>
  <si>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</si>
  <si>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</si>
  <si>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</si>
  <si>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</si>
  <si>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</si>
  <si>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</si>
  <si>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</si>
  <si>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</si>
  <si>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</si>
  <si>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</si>
  <si>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</si>
  <si>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</si>
  <si>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</si>
  <si>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</si>
  <si>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</si>
  <si>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</si>
  <si>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</si>
  <si>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</si>
  <si>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</si>
  <si>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</si>
  <si>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</si>
  <si>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</si>
  <si>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</si>
  <si>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</si>
  <si>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</si>
  <si>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</si>
  <si>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</si>
  <si>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</si>
  <si>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</si>
  <si>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</si>
  <si>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</si>
  <si>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</si>
  <si>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</si>
  <si>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</si>
  <si>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</si>
  <si>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</si>
  <si>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</si>
  <si>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</si>
  <si>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</si>
  <si>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</si>
  <si>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</si>
  <si>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</si>
  <si>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</si>
  <si>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</si>
  <si>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</si>
  <si>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</si>
  <si>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</si>
  <si>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</si>
  <si>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</si>
  <si>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</si>
  <si>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</si>
  <si>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</si>
  <si>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</si>
  <si>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</si>
  <si>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</si>
  <si>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</si>
  <si>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</si>
  <si>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</si>
  <si>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</si>
  <si>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</si>
  <si>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</si>
  <si>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</si>
  <si>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</si>
  <si>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</si>
  <si>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</si>
  <si>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</si>
  <si>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</si>
  <si>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</si>
  <si>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</si>
  <si>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</si>
  <si>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</si>
  <si>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</si>
  <si>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</si>
  <si>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</si>
  <si>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</si>
  <si>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</si>
  <si>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</si>
  <si>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</si>
  <si>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</si>
  <si>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</si>
  <si>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</si>
  <si>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</si>
  <si>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</si>
  <si>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</si>
  <si>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</si>
  <si>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</si>
  <si>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</si>
  <si>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</si>
  <si>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</si>
  <si>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</si>
  <si>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</si>
  <si>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</si>
  <si>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</si>
  <si>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</si>
  <si>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</si>
  <si>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</si>
  <si>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</si>
  <si>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</si>
  <si>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</si>
  <si>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</si>
  <si>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</si>
  <si>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</si>
  <si>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</si>
  <si>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</si>
  <si>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</si>
  <si>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Дата определения стоимости чистых активов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</si>
  <si>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</si>
  <si>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</si>
  <si>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</si>
  <si>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</si>
  <si>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</si>
  <si>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</si>
  <si>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</si>
  <si>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</si>
  <si>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</si>
  <si>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</si>
  <si>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</si>
  <si>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</si>
  <si>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</si>
  <si>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</si>
  <si>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</si>
  <si>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</si>
  <si>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</si>
  <si>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</si>
  <si>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</si>
  <si>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</si>
  <si>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</si>
  <si>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</si>
  <si>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</si>
  <si>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</si>
  <si>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</si>
  <si>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</si>
  <si>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</si>
  <si>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</si>
  <si>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</si>
  <si>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</si>
  <si>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</si>
  <si>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</si>
  <si>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</si>
  <si>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</si>
  <si>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</si>
  <si>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</si>
  <si>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</si>
  <si>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</si>
  <si>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</si>
  <si>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</si>
  <si>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</si>
  <si>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</si>
  <si>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</si>
  <si>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</si>
  <si>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</si>
  <si>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</si>
  <si>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</si>
  <si>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</si>
  <si>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</si>
  <si>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</si>
  <si>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</si>
  <si>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</si>
  <si>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</si>
  <si>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</si>
  <si>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</si>
  <si>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</si>
  <si>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</si>
  <si>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</si>
  <si>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</si>
  <si>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</si>
  <si>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</si>
  <si>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</si>
  <si>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</si>
  <si>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</si>
  <si>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</si>
  <si>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</si>
  <si>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</si>
  <si>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</si>
  <si>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</si>
  <si>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</si>
  <si>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</si>
  <si>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</si>
  <si>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</si>
  <si>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</si>
  <si>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</si>
  <si>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</si>
  <si>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</si>
  <si>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</si>
  <si>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</si>
  <si>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</si>
  <si>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</si>
  <si>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</si>
  <si>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</si>
  <si>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</si>
  <si>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</si>
  <si>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</si>
  <si>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</si>
  <si>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</si>
  <si>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</si>
  <si>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</si>
  <si>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</si>
  <si>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</si>
  <si>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</si>
  <si>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</si>
  <si>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</si>
  <si>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</si>
  <si>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</si>
  <si>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</si>
  <si>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</si>
  <si>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</si>
  <si>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</si>
  <si>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</si>
  <si>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</si>
  <si>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</si>
  <si>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</si>
  <si>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</si>
  <si>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</si>
  <si>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</si>
  <si>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</si>
  <si>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</si>
  <si>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</si>
  <si>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</si>
  <si>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</si>
  <si>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</si>
  <si>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</si>
  <si>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</si>
  <si>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1200</t>
  </si>
  <si>
    <t>1210</t>
  </si>
  <si>
    <t>1220</t>
  </si>
  <si>
    <t>1230</t>
  </si>
  <si>
    <t>1240</t>
  </si>
  <si>
    <t>1300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</si>
  <si>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</si>
  <si>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011</t>
  </si>
  <si>
    <t>012</t>
  </si>
  <si>
    <t>021</t>
  </si>
  <si>
    <t>022</t>
  </si>
  <si>
    <t>031</t>
  </si>
  <si>
    <t>032</t>
  </si>
  <si>
    <t>041</t>
  </si>
  <si>
    <t>042</t>
  </si>
  <si>
    <t>043</t>
  </si>
  <si>
    <t>044</t>
  </si>
  <si>
    <t>051</t>
  </si>
  <si>
    <t xml:space="preserve">ОАО "Промсвязьбанк" </t>
  </si>
  <si>
    <t>052</t>
  </si>
  <si>
    <t>053</t>
  </si>
  <si>
    <t>054</t>
  </si>
  <si>
    <t>071</t>
  </si>
  <si>
    <t>072</t>
  </si>
  <si>
    <t>073</t>
  </si>
  <si>
    <t>074</t>
  </si>
  <si>
    <t>090</t>
  </si>
  <si>
    <t>091</t>
  </si>
  <si>
    <t>092</t>
  </si>
  <si>
    <t>093</t>
  </si>
  <si>
    <t>094</t>
  </si>
  <si>
    <t>095</t>
  </si>
  <si>
    <t>130</t>
  </si>
  <si>
    <t>140</t>
  </si>
  <si>
    <t>________________________ Петрова Е.Ю.</t>
  </si>
  <si>
    <t>111</t>
  </si>
  <si>
    <t>112</t>
  </si>
  <si>
    <t>113</t>
  </si>
  <si>
    <t>114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</si>
  <si>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</si>
  <si>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150</t>
  </si>
  <si>
    <t>160</t>
  </si>
  <si>
    <t>161</t>
  </si>
  <si>
    <t>170</t>
  </si>
  <si>
    <t>171</t>
  </si>
  <si>
    <t>180</t>
  </si>
  <si>
    <t>181</t>
  </si>
  <si>
    <t>190</t>
  </si>
  <si>
    <t>191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</si>
  <si>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</si>
  <si>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230</t>
  </si>
  <si>
    <t>240</t>
  </si>
  <si>
    <t>250</t>
  </si>
  <si>
    <t>260</t>
  </si>
  <si>
    <t>261</t>
  </si>
  <si>
    <t>262</t>
  </si>
  <si>
    <t>263</t>
  </si>
  <si>
    <t>264</t>
  </si>
  <si>
    <t>270</t>
  </si>
  <si>
    <t>330</t>
  </si>
  <si>
    <t>600</t>
  </si>
  <si>
    <t>Факт.
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</si>
  <si>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</si>
  <si>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</si>
  <si>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</si>
  <si>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ОАО "ПРОМСВЯЗЬБАНК"</t>
  </si>
  <si>
    <t>Уполномоченный представитель ЗАО "ПРСД"</t>
  </si>
  <si>
    <t xml:space="preserve">___________________________ </t>
  </si>
  <si>
    <t xml:space="preserve">  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</si>
  <si>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</si>
  <si>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</si>
  <si>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</si>
  <si>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</si>
  <si>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</si>
  <si>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</si>
  <si>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</si>
  <si>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</si>
  <si>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</si>
  <si>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</si>
  <si>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</si>
  <si>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</si>
  <si>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</si>
  <si>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</si>
  <si>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</si>
  <si>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</si>
  <si>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</si>
  <si>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</si>
  <si>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Главный бухгалтер</t>
  </si>
  <si>
    <t xml:space="preserve"> Стародубцева О.Ю.</t>
  </si>
  <si>
    <t xml:space="preserve"> 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</si>
  <si>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</si>
  <si>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</si>
  <si>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</si>
  <si>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</si>
  <si>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</si>
  <si>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</si>
  <si>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</si>
  <si>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Рыбаков А.В.</t>
  </si>
  <si>
    <t>Открытый паевой инвестиционный фонд облигаций "ПРОМСВЯЗЬ-ОБЛИГАЦИИ"</t>
  </si>
  <si>
    <t>Открытый паевый инвестиционный фонд облигаций "ПРОМСВЯЗЬ-ОБЛИГАЦИИ"</t>
  </si>
  <si>
    <t xml:space="preserve">Открытый паевый инвестиционный фонд облигаций "ПРОМСВЯЗЬ-ОБЛИГАЦИЙ" </t>
  </si>
  <si>
    <t>Открытый  паевый инвестиционный фонд облигаций "ПРОМСВЯЗЬ-ОБЛИГАЦИИ"</t>
  </si>
  <si>
    <t>Облигация государственная субъектов РФ, Красноярский  край, рег. номер RU34005KNA0, дата погашения: 29.11.2016</t>
  </si>
  <si>
    <t>Облигация государственная субъектов РФ, Нижегородская область, рег. номер RU34007NJG0, дата погашения: 16.11.2016</t>
  </si>
  <si>
    <t>Облигация государственная субъектов РФ, Самарская область, рег. номер RU35007SAM0, дата погашения: 30.11.2016</t>
  </si>
  <si>
    <t>Облигация государственная субъектов РФ,  Свердловская область, рег. номер RU34001SVS0, дата погашения: 11.12.2016</t>
  </si>
  <si>
    <t>Облигация корпоративная, СИБМЕТИНВЕСТ, рег. номер 4-01-36374-R, дата погашения: 10.10.2019</t>
  </si>
  <si>
    <t>Облигация корпоративная, ВЭБ-Лизинг ОАО, рег. номер 4-08-43801-H, дата погашения: 19.10.2021</t>
  </si>
  <si>
    <t>Облигация корпоративная, ОТП Банк ОАО, рег. номер 4B020102766B, дата погашения: 29.07.2014</t>
  </si>
  <si>
    <t>Облигация корпоративная, ВымпелКом-Инвест ООО, рег. номер 4-06-36281-R, дата погашения: 13.10.2015</t>
  </si>
  <si>
    <t>Облигация корпоративная, ЕвразХолдинг Финанс, рег. номер 4-02-36383-R, дата погашения: 19.10.2020</t>
  </si>
  <si>
    <t>Облигация корпоративная, РУСАЛ Братск, рег. номер 4-08-20075-F, дата погашения: 05.04.2021</t>
  </si>
  <si>
    <t>Облигация государственная субъектов РФ, Удмуртская Республика, рег. номер RU34005UDM0, дата погашения: 24.11.2016</t>
  </si>
  <si>
    <t>на 30.03.2012г.</t>
  </si>
  <si>
    <t>о владельцах инвестиционных паев паевого инвестиционного фонда 30.03.2012г.</t>
  </si>
  <si>
    <t xml:space="preserve">Превышение нормативного процентного значения, установленного для оценочной стоимости ценных бумаг , не являющихся ликвидными </t>
  </si>
  <si>
    <t>КД АВИА-ФИНАНСЫ рег.номер 4-01-36233-R- 0,00%      ВЭБ-ЛИЗИНГ (08) Рег.номер 4-08-43801-Н-4,55% МИНФИН Свердловской обл. (01) рег. номер RU34001SVS0 - 9,28</t>
  </si>
  <si>
    <t>16.03.2012</t>
  </si>
  <si>
    <t>23.03.2012</t>
  </si>
  <si>
    <t>Справка о несоблюдении требований к составу и структуре активов на 30.03.2012г.</t>
  </si>
  <si>
    <t>30.03.2012 (по состоянию на 20:00 МСК)        (руб.)</t>
  </si>
  <si>
    <t>Сумма (оценочная стоимость) на 30.03.2012</t>
  </si>
  <si>
    <t>Сумма (оценочная стоимость) на 29.03.2012</t>
  </si>
  <si>
    <t>составляющего паевой инвестиционный фонд на  30.03.2012г.</t>
  </si>
  <si>
    <t xml:space="preserve"> о стоимости активов на 30.03.2012г.</t>
  </si>
  <si>
    <t>Облигация корпоративная, Куйбышевазот-инвест, рег. номер 4-04-36028-R, дата погашения: 07.04.2016</t>
  </si>
  <si>
    <t>Облигация корпоративная, НПК ОАО, рег. номер 4-01-08551-A, дата погашения: 10.07.2015</t>
  </si>
  <si>
    <t>Облигация корпоративная, НПК ОАО, рег. номер 4B02-02-08551-A, дата погашения: 03.03.2015</t>
  </si>
  <si>
    <t>Облигация корпоративная, ГИДРОМАШСЕРВИС, рег. номер 4-02-17174-H, дата погашения: 13.02.2015</t>
  </si>
  <si>
    <t>Облигация корпоративная, ТКС Банк (ЗАО), рег. номер 4B020302673B, дата погашения: 18.02.2014</t>
  </si>
  <si>
    <t>Облигация корпоративная, Татфондбанк, рег. номер 4B020403058B , дата погашения: 17.02.2015</t>
  </si>
  <si>
    <t>Облигация корпоративная, Россельхозбанк, рег. номер 4B020603349B, дата погашения: 29.10.2013</t>
  </si>
  <si>
    <t>Облигация корпоративная, ОТП Банк ОАО, рег. номер 4B020202766B, дата погашения: 03.03.2015</t>
  </si>
  <si>
    <t>о приросте (об уменьшении) стоимости имущества на 30.03.2012г.</t>
  </si>
  <si>
    <t>Облигация корпоративная, КД авиа-Финансы, рег. номер 4-01-36233-R, дата погашения: 21.04.2010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</si>
</sst>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53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u val="single"/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76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3" applyFont="1">
      <alignment/>
      <protection/>
    </xf>
    <xf numFmtId="0" fontId="9" fillId="0" borderId="0" xfId="53" applyFont="1">
      <alignment/>
      <protection/>
    </xf>
    <xf numFmtId="0" fontId="9" fillId="0" borderId="0" xfId="53" applyFont="1" applyBorder="1">
      <alignment/>
      <protection/>
    </xf>
    <xf numFmtId="0" fontId="11" fillId="0" borderId="0" xfId="53" applyFont="1">
      <alignment/>
      <protection/>
    </xf>
    <xf numFmtId="0" fontId="9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left" wrapText="1"/>
      <protection/>
    </xf>
    <xf numFmtId="0" fontId="7" fillId="0" borderId="0" xfId="53" applyFont="1" applyAlignment="1">
      <alignment/>
      <protection/>
    </xf>
    <xf numFmtId="0" fontId="9" fillId="0" borderId="0" xfId="53" applyFont="1" applyBorder="1" applyAlignment="1">
      <alignment horizontal="left"/>
      <protection/>
    </xf>
    <xf numFmtId="0" fontId="9" fillId="0" borderId="0" xfId="53" applyFont="1" applyAlignment="1">
      <alignment wrapText="1"/>
      <protection/>
    </xf>
    <xf numFmtId="0" fontId="7" fillId="0" borderId="0" xfId="53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left" vertical="top" wrapText="1"/>
    </xf>
    <xf numFmtId="49" fontId="13" fillId="33" borderId="1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13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right" vertical="center"/>
    </xf>
    <xf numFmtId="4" fontId="0" fillId="0" borderId="11" xfId="51" applyNumberFormat="1" applyFont="1" applyBorder="1" applyAlignment="1">
      <alignment horizontal="right" vertical="top"/>
      <protection/>
    </xf>
    <xf numFmtId="4" fontId="4" fillId="0" borderId="10" xfId="51" applyNumberFormat="1" applyFont="1" applyBorder="1" applyAlignment="1">
      <alignment horizontal="right" vertical="top"/>
      <protection/>
    </xf>
    <xf numFmtId="0" fontId="0" fillId="0" borderId="0" xfId="55" applyAlignment="1">
      <alignment horizontal="center" vertical="top"/>
      <protection/>
    </xf>
    <xf numFmtId="0" fontId="0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center" vertical="center"/>
      <protection/>
    </xf>
    <xf numFmtId="0" fontId="0" fillId="0" borderId="10" xfId="55" applyBorder="1" applyAlignment="1">
      <alignment horizontal="center" vertical="top"/>
      <protection/>
    </xf>
    <xf numFmtId="0" fontId="0" fillId="0" borderId="10" xfId="55" applyBorder="1" applyAlignment="1">
      <alignment/>
      <protection/>
    </xf>
    <xf numFmtId="0" fontId="6" fillId="0" borderId="11" xfId="55" applyFont="1" applyBorder="1" applyAlignment="1">
      <alignment horizontal="center" vertical="top"/>
      <protection/>
    </xf>
    <xf numFmtId="2" fontId="5" fillId="0" borderId="11" xfId="55" applyNumberFormat="1" applyFont="1" applyBorder="1" applyAlignment="1">
      <alignment horizontal="right" vertical="center"/>
      <protection/>
    </xf>
    <xf numFmtId="0" fontId="6" fillId="0" borderId="13" xfId="55" applyFont="1" applyBorder="1" applyAlignment="1">
      <alignment horizontal="center" vertical="top"/>
      <protection/>
    </xf>
    <xf numFmtId="0" fontId="5" fillId="0" borderId="13" xfId="55" applyFont="1" applyBorder="1" applyAlignment="1">
      <alignment horizontal="right" vertical="center"/>
      <protection/>
    </xf>
    <xf numFmtId="0" fontId="5" fillId="0" borderId="13" xfId="55" applyFont="1" applyBorder="1" applyAlignment="1">
      <alignment/>
      <protection/>
    </xf>
    <xf numFmtId="0" fontId="6" fillId="0" borderId="10" xfId="55" applyFont="1" applyBorder="1" applyAlignment="1">
      <alignment horizontal="center" vertical="top"/>
      <protection/>
    </xf>
    <xf numFmtId="2" fontId="5" fillId="0" borderId="10" xfId="55" applyNumberFormat="1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right" vertical="center"/>
      <protection/>
    </xf>
    <xf numFmtId="0" fontId="5" fillId="0" borderId="11" xfId="55" applyFont="1" applyBorder="1" applyAlignment="1">
      <alignment horizontal="right" vertical="center"/>
      <protection/>
    </xf>
    <xf numFmtId="0" fontId="14" fillId="0" borderId="10" xfId="55" applyFont="1" applyBorder="1" applyAlignment="1">
      <alignment horizontal="right" vertical="center"/>
      <protection/>
    </xf>
    <xf numFmtId="0" fontId="14" fillId="0" borderId="11" xfId="55" applyFont="1" applyBorder="1" applyAlignment="1">
      <alignment horizontal="right" vertical="center"/>
      <protection/>
    </xf>
    <xf numFmtId="0" fontId="5" fillId="0" borderId="10" xfId="55" applyFont="1" applyBorder="1" applyAlignme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/>
    </xf>
    <xf numFmtId="0" fontId="0" fillId="0" borderId="0" xfId="51" applyAlignment="1">
      <alignment/>
      <protection/>
    </xf>
    <xf numFmtId="4" fontId="2" fillId="33" borderId="0" xfId="0" applyNumberFormat="1" applyFont="1" applyFill="1" applyBorder="1" applyAlignment="1">
      <alignment horizontal="right" vertical="top" wrapText="1"/>
    </xf>
    <xf numFmtId="169" fontId="5" fillId="0" borderId="10" xfId="55" applyNumberFormat="1" applyFont="1" applyBorder="1" applyAlignment="1">
      <alignment horizontal="right" vertical="center"/>
      <protection/>
    </xf>
    <xf numFmtId="0" fontId="0" fillId="0" borderId="11" xfId="51" applyBorder="1" applyAlignment="1">
      <alignment vertical="top"/>
      <protection/>
    </xf>
    <xf numFmtId="0" fontId="0" fillId="0" borderId="11" xfId="51" applyBorder="1" applyAlignment="1">
      <alignment horizontal="center" vertical="top"/>
      <protection/>
    </xf>
    <xf numFmtId="0" fontId="0" fillId="0" borderId="10" xfId="51" applyBorder="1" applyAlignment="1">
      <alignment wrapText="1"/>
      <protection/>
    </xf>
    <xf numFmtId="0" fontId="0" fillId="0" borderId="10" xfId="51" applyBorder="1" applyAlignment="1">
      <alignment horizontal="center" vertical="top"/>
      <protection/>
    </xf>
    <xf numFmtId="0" fontId="4" fillId="0" borderId="10" xfId="51" applyFont="1" applyBorder="1" applyAlignment="1">
      <alignment wrapText="1"/>
      <protection/>
    </xf>
    <xf numFmtId="0" fontId="5" fillId="0" borderId="0" xfId="50" applyFont="1" applyAlignment="1">
      <alignment horizontal="left"/>
      <protection/>
    </xf>
    <xf numFmtId="0" fontId="5" fillId="0" borderId="0" xfId="50" applyFont="1" applyAlignment="1">
      <alignment horizontal="center" vertical="top"/>
      <protection/>
    </xf>
    <xf numFmtId="0" fontId="5" fillId="0" borderId="0" xfId="50" applyFont="1" applyAlignment="1">
      <alignment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166" fontId="5" fillId="0" borderId="11" xfId="55" applyNumberFormat="1" applyFont="1" applyBorder="1" applyAlignment="1">
      <alignment horizontal="right" vertical="center"/>
      <protection/>
    </xf>
    <xf numFmtId="0" fontId="19" fillId="0" borderId="10" xfId="50" applyFont="1" applyBorder="1" applyAlignment="1">
      <alignment wrapText="1"/>
      <protection/>
    </xf>
    <xf numFmtId="174" fontId="13" fillId="0" borderId="10" xfId="0" applyNumberFormat="1" applyFont="1" applyBorder="1" applyAlignment="1">
      <alignment horizontal="right" vertical="center"/>
    </xf>
    <xf numFmtId="0" fontId="19" fillId="0" borderId="0" xfId="50" applyFont="1" applyBorder="1" applyAlignment="1">
      <alignment wrapText="1"/>
      <protection/>
    </xf>
    <xf numFmtId="0" fontId="0" fillId="0" borderId="0" xfId="0" applyBorder="1" applyAlignment="1">
      <alignment horizontal="left"/>
    </xf>
    <xf numFmtId="4" fontId="2" fillId="0" borderId="14" xfId="52" applyNumberFormat="1" applyFont="1" applyBorder="1" applyAlignment="1">
      <alignment horizontal="right" vertical="top" wrapText="1"/>
      <protection/>
    </xf>
    <xf numFmtId="4" fontId="2" fillId="0" borderId="15" xfId="52" applyNumberFormat="1" applyFont="1" applyBorder="1" applyAlignment="1">
      <alignment horizontal="right" vertical="top" wrapText="1"/>
      <protection/>
    </xf>
    <xf numFmtId="186" fontId="2" fillId="0" borderId="15" xfId="52" applyNumberFormat="1" applyFont="1" applyBorder="1" applyAlignment="1">
      <alignment horizontal="right" vertical="top" wrapText="1"/>
      <protection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/>
    </xf>
    <xf numFmtId="166" fontId="5" fillId="0" borderId="10" xfId="55" applyNumberFormat="1" applyFont="1" applyBorder="1" applyAlignment="1">
      <alignment horizontal="right" vertical="center"/>
      <protection/>
    </xf>
    <xf numFmtId="0" fontId="0" fillId="0" borderId="10" xfId="50" applyFont="1" applyBorder="1" applyAlignment="1">
      <alignment wrapText="1"/>
      <protection/>
    </xf>
    <xf numFmtId="0" fontId="0" fillId="0" borderId="10" xfId="50" applyFont="1" applyBorder="1" applyAlignment="1">
      <alignment horizontal="center" vertical="top"/>
      <protection/>
    </xf>
    <xf numFmtId="0" fontId="0" fillId="0" borderId="10" xfId="50" applyFont="1" applyBorder="1" applyAlignment="1">
      <alignment/>
      <protection/>
    </xf>
    <xf numFmtId="0" fontId="0" fillId="0" borderId="11" xfId="50" applyFont="1" applyBorder="1" applyAlignment="1">
      <alignment vertical="top"/>
      <protection/>
    </xf>
    <xf numFmtId="0" fontId="0" fillId="0" borderId="11" xfId="50" applyFont="1" applyBorder="1" applyAlignment="1">
      <alignment horizontal="center" vertical="top"/>
      <protection/>
    </xf>
    <xf numFmtId="0" fontId="0" fillId="0" borderId="13" xfId="50" applyFont="1" applyBorder="1" applyAlignment="1">
      <alignment/>
      <protection/>
    </xf>
    <xf numFmtId="0" fontId="0" fillId="0" borderId="13" xfId="50" applyFont="1" applyBorder="1" applyAlignment="1">
      <alignment horizontal="center" vertical="top"/>
      <protection/>
    </xf>
    <xf numFmtId="0" fontId="0" fillId="0" borderId="11" xfId="50" applyFont="1" applyBorder="1" applyAlignment="1">
      <alignment wrapText="1"/>
      <protection/>
    </xf>
    <xf numFmtId="0" fontId="0" fillId="0" borderId="13" xfId="50" applyFont="1" applyBorder="1" applyAlignment="1">
      <alignment wrapText="1"/>
      <protection/>
    </xf>
    <xf numFmtId="0" fontId="18" fillId="0" borderId="10" xfId="50" applyFont="1" applyBorder="1" applyAlignment="1">
      <alignment wrapText="1"/>
      <protection/>
    </xf>
    <xf numFmtId="0" fontId="0" fillId="0" borderId="12" xfId="50" applyFont="1" applyBorder="1" applyAlignment="1">
      <alignment horizontal="center" vertical="top"/>
      <protection/>
    </xf>
    <xf numFmtId="0" fontId="4" fillId="0" borderId="10" xfId="50" applyFont="1" applyBorder="1" applyAlignment="1">
      <alignment wrapText="1"/>
      <protection/>
    </xf>
    <xf numFmtId="4" fontId="4" fillId="0" borderId="10" xfId="50" applyNumberFormat="1" applyFont="1" applyBorder="1" applyAlignment="1">
      <alignment horizontal="right" vertical="center"/>
      <protection/>
    </xf>
    <xf numFmtId="4" fontId="0" fillId="0" borderId="10" xfId="50" applyNumberFormat="1" applyFont="1" applyBorder="1" applyAlignment="1">
      <alignment/>
      <protection/>
    </xf>
    <xf numFmtId="4" fontId="0" fillId="0" borderId="11" xfId="50" applyNumberFormat="1" applyFont="1" applyBorder="1" applyAlignment="1">
      <alignment horizontal="right" vertical="center"/>
      <protection/>
    </xf>
    <xf numFmtId="4" fontId="0" fillId="0" borderId="13" xfId="50" applyNumberFormat="1" applyFont="1" applyBorder="1" applyAlignment="1">
      <alignment horizontal="right" vertical="center"/>
      <protection/>
    </xf>
    <xf numFmtId="4" fontId="0" fillId="0" borderId="13" xfId="50" applyNumberFormat="1" applyFont="1" applyBorder="1" applyAlignment="1">
      <alignment/>
      <protection/>
    </xf>
    <xf numFmtId="4" fontId="0" fillId="0" borderId="10" xfId="50" applyNumberFormat="1" applyFont="1" applyBorder="1" applyAlignment="1">
      <alignment horizontal="right" vertical="center"/>
      <protection/>
    </xf>
    <xf numFmtId="4" fontId="4" fillId="0" borderId="11" xfId="50" applyNumberFormat="1" applyFont="1" applyBorder="1" applyAlignment="1">
      <alignment horizontal="right" vertical="center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4" fillId="0" borderId="10" xfId="55" applyFont="1" applyBorder="1" applyAlignment="1">
      <alignment/>
      <protection/>
    </xf>
    <xf numFmtId="0" fontId="0" fillId="0" borderId="10" xfId="55" applyBorder="1" applyAlignment="1">
      <alignment/>
      <protection/>
    </xf>
    <xf numFmtId="0" fontId="14" fillId="0" borderId="10" xfId="55" applyFont="1" applyBorder="1" applyAlignment="1">
      <alignment wrapText="1"/>
      <protection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0" xfId="55" applyFont="1" applyBorder="1" applyAlignment="1">
      <alignment wrapText="1"/>
      <protection/>
    </xf>
    <xf numFmtId="0" fontId="5" fillId="0" borderId="10" xfId="55" applyFont="1" applyBorder="1" applyAlignment="1">
      <alignment/>
      <protection/>
    </xf>
    <xf numFmtId="0" fontId="5" fillId="0" borderId="10" xfId="55" applyFont="1" applyBorder="1" applyAlignment="1">
      <alignment vertical="top"/>
      <protection/>
    </xf>
    <xf numFmtId="0" fontId="17" fillId="0" borderId="0" xfId="55" applyFont="1" applyAlignment="1">
      <alignment/>
      <protection/>
    </xf>
    <xf numFmtId="0" fontId="0" fillId="0" borderId="0" xfId="55" applyAlignment="1">
      <alignment/>
      <protection/>
    </xf>
    <xf numFmtId="0" fontId="14" fillId="0" borderId="10" xfId="55" applyFont="1" applyBorder="1" applyAlignment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9" fillId="0" borderId="16" xfId="53" applyFont="1" applyBorder="1" applyAlignment="1">
      <alignment horizontal="center"/>
      <protection/>
    </xf>
    <xf numFmtId="0" fontId="9" fillId="0" borderId="17" xfId="53" applyFont="1" applyBorder="1" applyAlignment="1">
      <alignment horizontal="center"/>
      <protection/>
    </xf>
    <xf numFmtId="0" fontId="9" fillId="0" borderId="18" xfId="53" applyFont="1" applyBorder="1" applyAlignment="1">
      <alignment horizontal="center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49" fontId="9" fillId="0" borderId="16" xfId="53" applyNumberFormat="1" applyFont="1" applyBorder="1" applyAlignment="1">
      <alignment horizontal="center" wrapText="1"/>
      <protection/>
    </xf>
    <xf numFmtId="49" fontId="9" fillId="0" borderId="17" xfId="53" applyNumberFormat="1" applyFont="1" applyBorder="1" applyAlignment="1">
      <alignment horizontal="center" wrapText="1"/>
      <protection/>
    </xf>
    <xf numFmtId="49" fontId="9" fillId="0" borderId="18" xfId="53" applyNumberFormat="1" applyFont="1" applyBorder="1" applyAlignment="1">
      <alignment horizontal="center" wrapText="1"/>
      <protection/>
    </xf>
    <xf numFmtId="4" fontId="9" fillId="0" borderId="12" xfId="53" applyNumberFormat="1" applyFont="1" applyBorder="1" applyAlignment="1">
      <alignment horizontal="center" wrapText="1"/>
      <protection/>
    </xf>
    <xf numFmtId="0" fontId="9" fillId="0" borderId="12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 wrapText="1"/>
      <protection/>
    </xf>
    <xf numFmtId="0" fontId="9" fillId="0" borderId="16" xfId="53" applyFont="1" applyBorder="1" applyAlignment="1">
      <alignment horizontal="center" vertical="top" wrapText="1"/>
      <protection/>
    </xf>
    <xf numFmtId="0" fontId="9" fillId="0" borderId="17" xfId="53" applyFont="1" applyBorder="1" applyAlignment="1">
      <alignment horizontal="center" vertical="top" wrapText="1"/>
      <protection/>
    </xf>
    <xf numFmtId="0" fontId="9" fillId="0" borderId="18" xfId="53" applyFont="1" applyBorder="1" applyAlignment="1">
      <alignment horizontal="center" vertical="top" wrapText="1"/>
      <protection/>
    </xf>
    <xf numFmtId="10" fontId="9" fillId="0" borderId="16" xfId="53" applyNumberFormat="1" applyFont="1" applyBorder="1" applyAlignment="1">
      <alignment horizontal="center"/>
      <protection/>
    </xf>
    <xf numFmtId="49" fontId="9" fillId="0" borderId="16" xfId="53" applyNumberFormat="1" applyFont="1" applyBorder="1" applyAlignment="1">
      <alignment horizontal="center"/>
      <protection/>
    </xf>
    <xf numFmtId="49" fontId="9" fillId="0" borderId="17" xfId="53" applyNumberFormat="1" applyFont="1" applyBorder="1" applyAlignment="1">
      <alignment horizontal="center"/>
      <protection/>
    </xf>
    <xf numFmtId="49" fontId="9" fillId="0" borderId="18" xfId="53" applyNumberFormat="1" applyFont="1" applyBorder="1" applyAlignment="1">
      <alignment horizontal="center"/>
      <protection/>
    </xf>
    <xf numFmtId="0" fontId="9" fillId="0" borderId="16" xfId="53" applyFont="1" applyBorder="1" applyAlignment="1">
      <alignment horizontal="center" wrapText="1"/>
      <protection/>
    </xf>
    <xf numFmtId="0" fontId="9" fillId="0" borderId="17" xfId="53" applyFont="1" applyBorder="1" applyAlignment="1">
      <alignment horizontal="center" wrapText="1"/>
      <protection/>
    </xf>
    <xf numFmtId="0" fontId="9" fillId="0" borderId="18" xfId="53" applyFont="1" applyBorder="1" applyAlignment="1">
      <alignment horizontal="center" wrapText="1"/>
      <protection/>
    </xf>
    <xf numFmtId="0" fontId="9" fillId="0" borderId="16" xfId="53" applyFont="1" applyBorder="1" applyAlignment="1">
      <alignment horizontal="left" wrapText="1"/>
      <protection/>
    </xf>
    <xf numFmtId="0" fontId="9" fillId="0" borderId="17" xfId="53" applyFont="1" applyBorder="1" applyAlignment="1">
      <alignment horizontal="left" wrapText="1"/>
      <protection/>
    </xf>
    <xf numFmtId="0" fontId="9" fillId="0" borderId="18" xfId="53" applyFont="1" applyBorder="1" applyAlignment="1">
      <alignment horizontal="left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6" xfId="53" applyFont="1" applyBorder="1" applyAlignment="1">
      <alignment horizontal="left" wrapText="1"/>
      <protection/>
    </xf>
    <xf numFmtId="0" fontId="7" fillId="0" borderId="17" xfId="53" applyFont="1" applyBorder="1" applyAlignment="1">
      <alignment horizontal="left" wrapText="1"/>
      <protection/>
    </xf>
    <xf numFmtId="0" fontId="7" fillId="0" borderId="18" xfId="53" applyFont="1" applyBorder="1" applyAlignment="1">
      <alignment horizontal="left" wrapText="1"/>
      <protection/>
    </xf>
    <xf numFmtId="4" fontId="9" fillId="0" borderId="16" xfId="53" applyNumberFormat="1" applyFont="1" applyBorder="1" applyAlignment="1">
      <alignment horizontal="center"/>
      <protection/>
    </xf>
    <xf numFmtId="4" fontId="9" fillId="0" borderId="17" xfId="53" applyNumberFormat="1" applyFont="1" applyBorder="1" applyAlignment="1">
      <alignment horizontal="center"/>
      <protection/>
    </xf>
    <xf numFmtId="4" fontId="9" fillId="0" borderId="18" xfId="53" applyNumberFormat="1" applyFont="1" applyBorder="1" applyAlignment="1">
      <alignment horizontal="center"/>
      <protection/>
    </xf>
    <xf numFmtId="10" fontId="9" fillId="0" borderId="17" xfId="53" applyNumberFormat="1" applyFont="1" applyBorder="1" applyAlignment="1">
      <alignment horizontal="center"/>
      <protection/>
    </xf>
    <xf numFmtId="10" fontId="9" fillId="0" borderId="18" xfId="53" applyNumberFormat="1" applyFont="1" applyBorder="1" applyAlignment="1">
      <alignment horizontal="center"/>
      <protection/>
    </xf>
    <xf numFmtId="0" fontId="2" fillId="0" borderId="11" xfId="54" applyFont="1" applyBorder="1" applyAlignment="1">
      <alignment vertical="top"/>
      <protection/>
    </xf>
    <xf numFmtId="0" fontId="2" fillId="0" borderId="11" xfId="54" applyFont="1" applyBorder="1" applyAlignment="1">
      <alignment horizontal="center" vertical="top"/>
      <protection/>
    </xf>
    <xf numFmtId="0" fontId="2" fillId="0" borderId="11" xfId="54" applyFont="1" applyBorder="1" applyAlignment="1">
      <alignment horizontal="left" vertical="center"/>
      <protection/>
    </xf>
    <xf numFmtId="0" fontId="2" fillId="0" borderId="13" xfId="54" applyFont="1" applyBorder="1" applyAlignment="1">
      <alignment/>
      <protection/>
    </xf>
    <xf numFmtId="0" fontId="2" fillId="0" borderId="13" xfId="54" applyFont="1" applyBorder="1" applyAlignment="1">
      <alignment horizontal="center" vertical="top"/>
      <protection/>
    </xf>
    <xf numFmtId="0" fontId="2" fillId="0" borderId="10" xfId="54" applyFont="1" applyBorder="1" applyAlignment="1">
      <alignment/>
      <protection/>
    </xf>
    <xf numFmtId="0" fontId="2" fillId="0" borderId="10" xfId="54" applyFont="1" applyBorder="1" applyAlignment="1">
      <alignment horizontal="center" vertical="top"/>
      <protection/>
    </xf>
    <xf numFmtId="0" fontId="35" fillId="0" borderId="10" xfId="54" applyFont="1" applyBorder="1" applyAlignment="1">
      <alignment wrapText="1"/>
      <protection/>
    </xf>
    <xf numFmtId="0" fontId="2" fillId="0" borderId="11" xfId="54" applyFont="1" applyBorder="1" applyAlignment="1">
      <alignment wrapText="1"/>
      <protection/>
    </xf>
    <xf numFmtId="0" fontId="2" fillId="0" borderId="13" xfId="54" applyFont="1" applyBorder="1" applyAlignment="1">
      <alignment wrapText="1"/>
      <protection/>
    </xf>
    <xf numFmtId="0" fontId="2" fillId="0" borderId="20" xfId="54" applyFont="1" applyBorder="1" applyAlignment="1">
      <alignment horizontal="right" vertical="center"/>
      <protection/>
    </xf>
    <xf numFmtId="0" fontId="2" fillId="0" borderId="10" xfId="54" applyFont="1" applyBorder="1" applyAlignment="1">
      <alignment wrapText="1"/>
      <protection/>
    </xf>
    <xf numFmtId="0" fontId="2" fillId="0" borderId="10" xfId="54" applyFont="1" applyBorder="1" applyAlignment="1">
      <alignment horizontal="left" vertical="center"/>
      <protection/>
    </xf>
    <xf numFmtId="0" fontId="3" fillId="0" borderId="10" xfId="54" applyFont="1" applyBorder="1" applyAlignment="1">
      <alignment wrapText="1"/>
      <protection/>
    </xf>
    <xf numFmtId="0" fontId="3" fillId="0" borderId="10" xfId="54" applyFont="1" applyBorder="1" applyAlignment="1">
      <alignment horizontal="center" vertical="top"/>
      <protection/>
    </xf>
    <xf numFmtId="0" fontId="3" fillId="0" borderId="10" xfId="54" applyFont="1" applyBorder="1" applyAlignment="1">
      <alignment horizontal="left" vertical="center"/>
      <protection/>
    </xf>
    <xf numFmtId="4" fontId="2" fillId="0" borderId="11" xfId="54" applyNumberFormat="1" applyFont="1" applyBorder="1" applyAlignment="1">
      <alignment horizontal="right" vertical="center"/>
      <protection/>
    </xf>
    <xf numFmtId="4" fontId="2" fillId="0" borderId="13" xfId="54" applyNumberFormat="1" applyFont="1" applyBorder="1" applyAlignment="1">
      <alignment/>
      <protection/>
    </xf>
    <xf numFmtId="4" fontId="2" fillId="0" borderId="10" xfId="54" applyNumberFormat="1" applyFont="1" applyBorder="1" applyAlignment="1">
      <alignment horizontal="right" vertical="center"/>
      <protection/>
    </xf>
    <xf numFmtId="4" fontId="2" fillId="0" borderId="20" xfId="54" applyNumberFormat="1" applyFont="1" applyBorder="1" applyAlignment="1">
      <alignment horizontal="right" vertical="center"/>
      <protection/>
    </xf>
    <xf numFmtId="4" fontId="3" fillId="0" borderId="10" xfId="54" applyNumberFormat="1" applyFont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Баланс" xfId="50"/>
    <cellStyle name="Обычный_Изменение" xfId="51"/>
    <cellStyle name="Обычный_прирост" xfId="52"/>
    <cellStyle name="Обычный_Справка о несоблюдении" xfId="53"/>
    <cellStyle name="Обычный_ССА" xfId="54"/>
    <cellStyle name="Обычный_СЧА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PageLayoutView="0" workbookViewId="0" topLeftCell="B5">
      <selection activeCell="H30" sqref="H30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193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88" t="s">
        <v>133</v>
      </c>
      <c r="C8" s="188"/>
      <c r="D8" s="188"/>
      <c r="E8" s="188"/>
    </row>
    <row r="9" spans="2:5" s="4" customFormat="1" ht="12" customHeight="1">
      <c r="B9" s="189" t="s">
        <v>382</v>
      </c>
      <c r="C9" s="189"/>
      <c r="D9" s="189"/>
      <c r="E9" s="189"/>
    </row>
    <row r="10" spans="2:5" ht="12" customHeight="1">
      <c r="B10" s="10" t="s">
        <v>366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190" t="s">
        <v>213</v>
      </c>
      <c r="C12" s="191"/>
      <c r="D12" s="191"/>
      <c r="E12" s="191"/>
    </row>
    <row r="13" spans="2:5" ht="11.25" customHeight="1">
      <c r="B13" s="191" t="s">
        <v>209</v>
      </c>
      <c r="C13" s="191"/>
      <c r="D13" s="191"/>
      <c r="E13" s="191"/>
    </row>
    <row r="15" spans="2:5" ht="36.75" customHeight="1">
      <c r="B15" s="33" t="s">
        <v>56</v>
      </c>
      <c r="C15" s="16" t="s">
        <v>137</v>
      </c>
      <c r="D15" s="16" t="s">
        <v>194</v>
      </c>
      <c r="E15" s="16" t="s">
        <v>195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34" t="s">
        <v>196</v>
      </c>
      <c r="C17" s="36">
        <v>100</v>
      </c>
      <c r="D17" s="37">
        <f>D19</f>
        <v>5849.57039</v>
      </c>
      <c r="E17" s="37">
        <f>E19+E22+E21</f>
        <v>14273.07569</v>
      </c>
    </row>
    <row r="18" spans="2:5" ht="11.25" customHeight="1">
      <c r="B18" s="35" t="s">
        <v>197</v>
      </c>
      <c r="C18" s="38"/>
      <c r="D18" s="39"/>
      <c r="E18" s="39"/>
    </row>
    <row r="19" spans="2:5" ht="21.75" customHeight="1">
      <c r="B19" s="35" t="s">
        <v>198</v>
      </c>
      <c r="C19" s="40">
        <v>110</v>
      </c>
      <c r="D19" s="37">
        <v>5849.57039</v>
      </c>
      <c r="E19" s="37">
        <v>14268.69439</v>
      </c>
    </row>
    <row r="20" spans="2:5" ht="36.75" customHeight="1">
      <c r="B20" s="35" t="s">
        <v>199</v>
      </c>
      <c r="C20" s="40">
        <v>120</v>
      </c>
      <c r="D20" s="37">
        <v>0</v>
      </c>
      <c r="E20" s="37">
        <v>0</v>
      </c>
    </row>
    <row r="21" spans="2:5" ht="25.5" customHeight="1">
      <c r="B21" s="35" t="s">
        <v>200</v>
      </c>
      <c r="C21" s="40">
        <v>130</v>
      </c>
      <c r="D21" s="37">
        <v>0</v>
      </c>
      <c r="E21" s="37">
        <v>4.3813</v>
      </c>
    </row>
    <row r="22" spans="2:5" ht="48.75" customHeight="1">
      <c r="B22" s="35" t="s">
        <v>201</v>
      </c>
      <c r="C22" s="40">
        <v>140</v>
      </c>
      <c r="D22" s="37">
        <v>0</v>
      </c>
      <c r="E22" s="37">
        <v>0</v>
      </c>
    </row>
    <row r="23" spans="2:5" ht="12.75" customHeight="1">
      <c r="B23" s="35" t="s">
        <v>202</v>
      </c>
      <c r="C23" s="40">
        <v>150</v>
      </c>
      <c r="D23" s="39">
        <v>0</v>
      </c>
      <c r="E23" s="39">
        <v>0</v>
      </c>
    </row>
    <row r="24" spans="2:5" ht="37.5" customHeight="1">
      <c r="B24" s="35" t="s">
        <v>203</v>
      </c>
      <c r="C24" s="40">
        <v>200</v>
      </c>
      <c r="D24" s="41">
        <f>D26+D28+D29</f>
        <v>85</v>
      </c>
      <c r="E24" s="41">
        <f>E26+E27+E28+E29+E30</f>
        <v>117</v>
      </c>
    </row>
    <row r="25" spans="2:5" ht="20.25" customHeight="1">
      <c r="B25" s="35" t="s">
        <v>197</v>
      </c>
      <c r="C25" s="38"/>
      <c r="D25" s="39"/>
      <c r="E25" s="39"/>
    </row>
    <row r="26" spans="2:5" ht="36.75" customHeight="1">
      <c r="B26" s="35" t="s">
        <v>204</v>
      </c>
      <c r="C26" s="40">
        <v>210</v>
      </c>
      <c r="D26" s="41">
        <v>83</v>
      </c>
      <c r="E26" s="41">
        <v>114</v>
      </c>
    </row>
    <row r="27" spans="2:5" ht="62.25" customHeight="1">
      <c r="B27" s="35" t="s">
        <v>205</v>
      </c>
      <c r="C27" s="40">
        <v>220</v>
      </c>
      <c r="D27" s="41">
        <v>0</v>
      </c>
      <c r="E27" s="41">
        <v>0</v>
      </c>
    </row>
    <row r="28" spans="2:5" ht="27" customHeight="1">
      <c r="B28" s="35" t="s">
        <v>206</v>
      </c>
      <c r="C28" s="40">
        <v>230</v>
      </c>
      <c r="D28" s="39">
        <v>1</v>
      </c>
      <c r="E28" s="39">
        <v>2</v>
      </c>
    </row>
    <row r="29" spans="2:5" ht="54" customHeight="1">
      <c r="B29" s="35" t="s">
        <v>207</v>
      </c>
      <c r="C29" s="40">
        <v>240</v>
      </c>
      <c r="D29" s="39">
        <v>1</v>
      </c>
      <c r="E29" s="39">
        <v>1</v>
      </c>
    </row>
    <row r="30" spans="2:5" ht="17.25" customHeight="1">
      <c r="B30" s="35" t="s">
        <v>208</v>
      </c>
      <c r="C30" s="40">
        <v>250</v>
      </c>
      <c r="D30" s="39">
        <v>0</v>
      </c>
      <c r="E30" s="39">
        <v>0</v>
      </c>
    </row>
    <row r="35" ht="11.25">
      <c r="B35" s="18"/>
    </row>
    <row r="36" spans="2:6" ht="18.75" customHeight="1">
      <c r="B36" s="82" t="s">
        <v>53</v>
      </c>
      <c r="C36" s="83" t="s">
        <v>362</v>
      </c>
      <c r="D36" s="84"/>
      <c r="E36" s="84"/>
      <c r="F36" s="84"/>
    </row>
    <row r="37" spans="2:6" ht="12">
      <c r="B37" s="84"/>
      <c r="C37" s="85"/>
      <c r="D37" s="84"/>
      <c r="E37" s="84"/>
      <c r="F37" s="84"/>
    </row>
    <row r="38" spans="2:6" ht="12">
      <c r="B38" s="84"/>
      <c r="C38" s="85"/>
      <c r="D38" s="84"/>
      <c r="E38" s="84"/>
      <c r="F38" s="84"/>
    </row>
    <row r="39" spans="2:6" ht="12">
      <c r="B39" s="84"/>
      <c r="C39" s="85"/>
      <c r="D39" s="84"/>
      <c r="E39" s="84"/>
      <c r="F39" s="84"/>
    </row>
    <row r="40" spans="2:6" ht="12">
      <c r="B40" s="82" t="s">
        <v>210</v>
      </c>
      <c r="C40" s="83" t="s">
        <v>302</v>
      </c>
      <c r="D40" s="84"/>
      <c r="E40" s="84"/>
      <c r="F40" s="84"/>
    </row>
    <row r="41" spans="2:6" ht="12">
      <c r="B41" s="84"/>
      <c r="C41" s="85"/>
      <c r="D41" s="84"/>
      <c r="E41" s="84"/>
      <c r="F41" s="84"/>
    </row>
    <row r="42" spans="2:6" ht="12">
      <c r="B42" s="84"/>
      <c r="C42" s="85"/>
      <c r="D42" s="84"/>
      <c r="E42" s="84"/>
      <c r="F42" s="84"/>
    </row>
    <row r="43" spans="2:6" ht="12">
      <c r="B43" s="84"/>
      <c r="C43" s="85"/>
      <c r="D43" s="84"/>
      <c r="E43" s="84"/>
      <c r="F43" s="84"/>
    </row>
    <row r="44" spans="2:6" ht="12">
      <c r="B44" s="82" t="s">
        <v>334</v>
      </c>
      <c r="C44" s="83" t="s">
        <v>335</v>
      </c>
      <c r="D44" s="84"/>
      <c r="E44" s="84"/>
      <c r="F44" s="84"/>
    </row>
    <row r="45" spans="2:6" ht="12">
      <c r="B45" s="84"/>
      <c r="C45" s="85"/>
      <c r="D45" s="84"/>
      <c r="E45" s="84"/>
      <c r="F45" s="84"/>
    </row>
    <row r="46" spans="2:6" ht="12">
      <c r="B46" s="84"/>
      <c r="C46" s="85"/>
      <c r="D46" s="84"/>
      <c r="E46" s="84"/>
      <c r="F46" s="84"/>
    </row>
    <row r="47" spans="2:6" ht="12">
      <c r="B47" s="84"/>
      <c r="C47" s="85"/>
      <c r="D47" s="84"/>
      <c r="E47" s="84"/>
      <c r="F47" s="84"/>
    </row>
    <row r="48" spans="2:6" ht="12">
      <c r="B48" s="84"/>
      <c r="C48" s="85"/>
      <c r="D48" s="84"/>
      <c r="E48" s="84"/>
      <c r="F48" s="84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G79" sqref="G79:I79"/>
    </sheetView>
  </sheetViews>
  <sheetFormatPr defaultColWidth="9.33203125" defaultRowHeight="11.25"/>
  <cols>
    <col min="1" max="1" width="3.83203125" style="0" customWidth="1"/>
    <col min="6" max="6" width="40.33203125" style="0" customWidth="1"/>
    <col min="7" max="7" width="16.66015625" style="1" customWidth="1"/>
    <col min="8" max="8" width="16.66015625" style="93" customWidth="1"/>
    <col min="9" max="9" width="16.5" style="93" customWidth="1"/>
  </cols>
  <sheetData>
    <row r="1" spans="1:9" ht="15.75">
      <c r="A1" s="42"/>
      <c r="B1" s="46" t="s">
        <v>147</v>
      </c>
      <c r="C1" s="46"/>
      <c r="D1" s="46"/>
      <c r="E1" s="46"/>
      <c r="F1" s="46"/>
      <c r="G1" s="43"/>
      <c r="H1" s="61"/>
      <c r="I1" s="61"/>
    </row>
    <row r="2" spans="1:9" ht="12">
      <c r="A2" s="42"/>
      <c r="B2" s="46" t="s">
        <v>148</v>
      </c>
      <c r="C2" s="46"/>
      <c r="D2" s="46"/>
      <c r="E2" s="46"/>
      <c r="F2" s="46"/>
      <c r="G2" s="103"/>
      <c r="H2" s="104"/>
      <c r="I2" s="104"/>
    </row>
    <row r="3" spans="1:9" ht="12">
      <c r="A3" s="42"/>
      <c r="B3" s="46" t="s">
        <v>149</v>
      </c>
      <c r="C3" s="46"/>
      <c r="D3" s="46"/>
      <c r="E3" s="46"/>
      <c r="F3" s="46"/>
      <c r="G3" s="103"/>
      <c r="H3" s="104"/>
      <c r="I3" s="104"/>
    </row>
    <row r="4" spans="6:11" s="65" customFormat="1" ht="14.25" customHeight="1">
      <c r="F4" s="139" t="s">
        <v>367</v>
      </c>
      <c r="G4" s="139"/>
      <c r="H4" s="140"/>
      <c r="I4" s="141"/>
      <c r="J4" s="139"/>
      <c r="K4" s="139"/>
    </row>
    <row r="5" spans="1:9" ht="24" customHeight="1">
      <c r="A5" s="54"/>
      <c r="B5" s="201" t="s">
        <v>209</v>
      </c>
      <c r="C5" s="201"/>
      <c r="D5" s="201"/>
      <c r="E5" s="201"/>
      <c r="F5" s="201"/>
      <c r="G5" s="201"/>
      <c r="H5" s="201"/>
      <c r="I5" s="201"/>
    </row>
    <row r="6" spans="1:9" ht="14.25" customHeight="1">
      <c r="A6" s="42"/>
      <c r="B6" s="202" t="s">
        <v>88</v>
      </c>
      <c r="C6" s="202"/>
      <c r="D6" s="202"/>
      <c r="E6" s="202"/>
      <c r="F6" s="202"/>
      <c r="G6" s="202"/>
      <c r="H6" s="202"/>
      <c r="I6" s="202"/>
    </row>
    <row r="7" spans="1:9" ht="26.25" customHeight="1">
      <c r="A7" s="54"/>
      <c r="B7" s="195" t="s">
        <v>150</v>
      </c>
      <c r="C7" s="195"/>
      <c r="D7" s="195"/>
      <c r="E7" s="195"/>
      <c r="F7" s="195"/>
      <c r="G7" s="196"/>
      <c r="H7" s="196"/>
      <c r="I7" s="196"/>
    </row>
    <row r="8" spans="1:9" ht="11.25" customHeight="1">
      <c r="A8" s="54"/>
      <c r="B8" s="195" t="s">
        <v>212</v>
      </c>
      <c r="C8" s="195"/>
      <c r="D8" s="195"/>
      <c r="E8" s="195"/>
      <c r="F8" s="195"/>
      <c r="G8" s="196"/>
      <c r="H8" s="196"/>
      <c r="I8" s="196"/>
    </row>
    <row r="9" spans="1:9" ht="14.25" customHeight="1">
      <c r="A9" s="42"/>
      <c r="B9" s="207" t="s">
        <v>151</v>
      </c>
      <c r="C9" s="208"/>
      <c r="D9" s="208"/>
      <c r="E9" s="208"/>
      <c r="F9" s="207"/>
      <c r="G9" s="119"/>
      <c r="H9" s="120"/>
      <c r="I9" s="121" t="s">
        <v>388</v>
      </c>
    </row>
    <row r="10" spans="1:9" ht="27">
      <c r="A10" s="192"/>
      <c r="B10" s="209" t="s">
        <v>152</v>
      </c>
      <c r="C10" s="198"/>
      <c r="D10" s="198"/>
      <c r="E10" s="198"/>
      <c r="F10" s="209"/>
      <c r="G10" s="210" t="s">
        <v>10</v>
      </c>
      <c r="H10" s="122" t="s">
        <v>389</v>
      </c>
      <c r="I10" s="122" t="s">
        <v>390</v>
      </c>
    </row>
    <row r="11" spans="1:9" ht="36" customHeight="1">
      <c r="A11" s="192"/>
      <c r="B11" s="209"/>
      <c r="C11" s="209"/>
      <c r="D11" s="209"/>
      <c r="E11" s="209"/>
      <c r="F11" s="209"/>
      <c r="G11" s="210"/>
      <c r="H11" s="123" t="s">
        <v>153</v>
      </c>
      <c r="I11" s="123" t="s">
        <v>154</v>
      </c>
    </row>
    <row r="12" spans="1:9" ht="24.75" customHeight="1">
      <c r="A12" s="42"/>
      <c r="B12" s="211" t="s">
        <v>214</v>
      </c>
      <c r="C12" s="198"/>
      <c r="D12" s="198"/>
      <c r="E12" s="198"/>
      <c r="F12" s="211"/>
      <c r="G12" s="124" t="s">
        <v>215</v>
      </c>
      <c r="H12" s="124" t="s">
        <v>216</v>
      </c>
      <c r="I12" s="124" t="s">
        <v>225</v>
      </c>
    </row>
    <row r="13" spans="1:9" ht="11.25">
      <c r="A13" s="42"/>
      <c r="B13" s="197" t="s">
        <v>155</v>
      </c>
      <c r="C13" s="198"/>
      <c r="D13" s="198"/>
      <c r="E13" s="198"/>
      <c r="F13" s="197"/>
      <c r="G13" s="125"/>
      <c r="H13" s="126"/>
      <c r="I13" s="126"/>
    </row>
    <row r="14" spans="1:9" ht="19.5" customHeight="1">
      <c r="A14" s="42"/>
      <c r="B14" s="206" t="s">
        <v>156</v>
      </c>
      <c r="C14" s="198"/>
      <c r="D14" s="198"/>
      <c r="E14" s="198"/>
      <c r="F14" s="206"/>
      <c r="G14" s="127" t="s">
        <v>217</v>
      </c>
      <c r="H14" s="157">
        <v>9236.5</v>
      </c>
      <c r="I14" s="157">
        <v>259236.5</v>
      </c>
    </row>
    <row r="15" spans="1:9" ht="18" customHeight="1">
      <c r="A15" s="42"/>
      <c r="B15" s="205" t="s">
        <v>15</v>
      </c>
      <c r="C15" s="198"/>
      <c r="D15" s="198"/>
      <c r="E15" s="198"/>
      <c r="F15" s="205"/>
      <c r="G15" s="129"/>
      <c r="H15" s="130"/>
      <c r="I15" s="131"/>
    </row>
    <row r="16" spans="1:9" ht="18.75" customHeight="1">
      <c r="A16" s="42"/>
      <c r="B16" s="205" t="s">
        <v>16</v>
      </c>
      <c r="C16" s="198"/>
      <c r="D16" s="198"/>
      <c r="E16" s="198"/>
      <c r="F16" s="205"/>
      <c r="G16" s="132" t="s">
        <v>275</v>
      </c>
      <c r="H16" s="168">
        <v>9236.5</v>
      </c>
      <c r="I16" s="168">
        <v>259236.5</v>
      </c>
    </row>
    <row r="17" spans="1:9" ht="16.5" customHeight="1">
      <c r="A17" s="42"/>
      <c r="B17" s="205" t="s">
        <v>17</v>
      </c>
      <c r="C17" s="198"/>
      <c r="D17" s="198"/>
      <c r="E17" s="198"/>
      <c r="F17" s="205"/>
      <c r="G17" s="132" t="s">
        <v>276</v>
      </c>
      <c r="H17" s="134" t="s">
        <v>18</v>
      </c>
      <c r="I17" s="134" t="s">
        <v>18</v>
      </c>
    </row>
    <row r="18" spans="1:9" ht="29.25" customHeight="1">
      <c r="A18" s="42"/>
      <c r="B18" s="206" t="s">
        <v>157</v>
      </c>
      <c r="C18" s="198"/>
      <c r="D18" s="198"/>
      <c r="E18" s="198"/>
      <c r="F18" s="206"/>
      <c r="G18" s="127" t="s">
        <v>218</v>
      </c>
      <c r="H18" s="135" t="s">
        <v>18</v>
      </c>
      <c r="I18" s="135" t="s">
        <v>18</v>
      </c>
    </row>
    <row r="19" spans="1:9" ht="24" customHeight="1">
      <c r="A19" s="42"/>
      <c r="B19" s="205" t="s">
        <v>15</v>
      </c>
      <c r="C19" s="198"/>
      <c r="D19" s="198"/>
      <c r="E19" s="198"/>
      <c r="F19" s="205"/>
      <c r="G19" s="129"/>
      <c r="H19" s="130"/>
      <c r="I19" s="131"/>
    </row>
    <row r="20" spans="1:9" ht="29.25" customHeight="1">
      <c r="A20" s="42"/>
      <c r="B20" s="205" t="s">
        <v>16</v>
      </c>
      <c r="C20" s="198"/>
      <c r="D20" s="198"/>
      <c r="E20" s="198"/>
      <c r="F20" s="205"/>
      <c r="G20" s="132" t="s">
        <v>277</v>
      </c>
      <c r="H20" s="134" t="s">
        <v>18</v>
      </c>
      <c r="I20" s="134" t="s">
        <v>18</v>
      </c>
    </row>
    <row r="21" spans="1:9" ht="22.5" customHeight="1">
      <c r="A21" s="42"/>
      <c r="B21" s="205" t="s">
        <v>17</v>
      </c>
      <c r="C21" s="198"/>
      <c r="D21" s="198"/>
      <c r="E21" s="198"/>
      <c r="F21" s="205"/>
      <c r="G21" s="132" t="s">
        <v>278</v>
      </c>
      <c r="H21" s="134" t="s">
        <v>18</v>
      </c>
      <c r="I21" s="134" t="s">
        <v>18</v>
      </c>
    </row>
    <row r="22" spans="1:9" ht="42.75" customHeight="1">
      <c r="A22" s="42"/>
      <c r="B22" s="204" t="s">
        <v>158</v>
      </c>
      <c r="C22" s="198"/>
      <c r="D22" s="198"/>
      <c r="E22" s="198"/>
      <c r="F22" s="204"/>
      <c r="G22" s="132" t="s">
        <v>219</v>
      </c>
      <c r="H22" s="135" t="s">
        <v>18</v>
      </c>
      <c r="I22" s="135" t="s">
        <v>18</v>
      </c>
    </row>
    <row r="23" spans="1:9" ht="30.75" customHeight="1">
      <c r="A23" s="42"/>
      <c r="B23" s="204" t="s">
        <v>159</v>
      </c>
      <c r="C23" s="198"/>
      <c r="D23" s="198"/>
      <c r="E23" s="198"/>
      <c r="F23" s="204"/>
      <c r="G23" s="132" t="s">
        <v>220</v>
      </c>
      <c r="H23" s="157">
        <v>12864470.2</v>
      </c>
      <c r="I23" s="157">
        <v>12851622.5</v>
      </c>
    </row>
    <row r="24" spans="1:9" ht="33.75" customHeight="1">
      <c r="A24" s="42"/>
      <c r="B24" s="204" t="s">
        <v>160</v>
      </c>
      <c r="C24" s="198"/>
      <c r="D24" s="198"/>
      <c r="E24" s="198"/>
      <c r="F24" s="204"/>
      <c r="G24" s="132" t="s">
        <v>221</v>
      </c>
      <c r="H24" s="135" t="s">
        <v>18</v>
      </c>
      <c r="I24" s="135" t="s">
        <v>18</v>
      </c>
    </row>
    <row r="25" spans="1:9" ht="27" customHeight="1">
      <c r="A25" s="42"/>
      <c r="B25" s="204" t="s">
        <v>161</v>
      </c>
      <c r="C25" s="198"/>
      <c r="D25" s="198"/>
      <c r="E25" s="198"/>
      <c r="F25" s="204"/>
      <c r="G25" s="132" t="s">
        <v>222</v>
      </c>
      <c r="H25" s="157">
        <v>16846152.5</v>
      </c>
      <c r="I25" s="157">
        <v>11685700.8</v>
      </c>
    </row>
    <row r="26" spans="1:9" ht="29.25" customHeight="1">
      <c r="A26" s="42"/>
      <c r="B26" s="204" t="s">
        <v>162</v>
      </c>
      <c r="C26" s="198"/>
      <c r="D26" s="198"/>
      <c r="E26" s="198"/>
      <c r="F26" s="204"/>
      <c r="G26" s="132" t="s">
        <v>223</v>
      </c>
      <c r="H26" s="135" t="s">
        <v>18</v>
      </c>
      <c r="I26" s="135" t="s">
        <v>18</v>
      </c>
    </row>
    <row r="27" spans="1:9" ht="27" customHeight="1">
      <c r="A27" s="42"/>
      <c r="B27" s="204" t="s">
        <v>32</v>
      </c>
      <c r="C27" s="198"/>
      <c r="D27" s="198"/>
      <c r="E27" s="198"/>
      <c r="F27" s="204"/>
      <c r="G27" s="132" t="s">
        <v>224</v>
      </c>
      <c r="H27" s="135" t="s">
        <v>18</v>
      </c>
      <c r="I27" s="135" t="s">
        <v>18</v>
      </c>
    </row>
    <row r="28" spans="1:9" ht="27.75" customHeight="1">
      <c r="A28" s="42"/>
      <c r="B28" s="204" t="s">
        <v>163</v>
      </c>
      <c r="C28" s="198"/>
      <c r="D28" s="198"/>
      <c r="E28" s="198"/>
      <c r="F28" s="204"/>
      <c r="G28" s="132" t="s">
        <v>294</v>
      </c>
      <c r="H28" s="136" t="s">
        <v>18</v>
      </c>
      <c r="I28" s="136" t="s">
        <v>18</v>
      </c>
    </row>
    <row r="29" spans="1:9" ht="25.5" customHeight="1">
      <c r="A29" s="42"/>
      <c r="B29" s="204" t="s">
        <v>164</v>
      </c>
      <c r="C29" s="198"/>
      <c r="D29" s="198"/>
      <c r="E29" s="198"/>
      <c r="F29" s="204"/>
      <c r="G29" s="132" t="s">
        <v>295</v>
      </c>
      <c r="H29" s="134" t="s">
        <v>18</v>
      </c>
      <c r="I29" s="134" t="s">
        <v>18</v>
      </c>
    </row>
    <row r="30" spans="1:9" ht="28.5" customHeight="1">
      <c r="A30" s="42"/>
      <c r="B30" s="204" t="s">
        <v>165</v>
      </c>
      <c r="C30" s="198"/>
      <c r="D30" s="198"/>
      <c r="E30" s="198"/>
      <c r="F30" s="204"/>
      <c r="G30" s="132" t="s">
        <v>296</v>
      </c>
      <c r="H30" s="134" t="s">
        <v>18</v>
      </c>
      <c r="I30" s="134" t="s">
        <v>18</v>
      </c>
    </row>
    <row r="31" spans="1:9" ht="22.5" customHeight="1">
      <c r="A31" s="42"/>
      <c r="B31" s="204" t="s">
        <v>166</v>
      </c>
      <c r="C31" s="198"/>
      <c r="D31" s="198"/>
      <c r="E31" s="198"/>
      <c r="F31" s="204"/>
      <c r="G31" s="132" t="s">
        <v>226</v>
      </c>
      <c r="H31" s="136" t="s">
        <v>18</v>
      </c>
      <c r="I31" s="136" t="s">
        <v>18</v>
      </c>
    </row>
    <row r="32" spans="1:9" ht="24.75" customHeight="1">
      <c r="A32" s="42"/>
      <c r="B32" s="204" t="s">
        <v>33</v>
      </c>
      <c r="C32" s="198"/>
      <c r="D32" s="198"/>
      <c r="E32" s="198"/>
      <c r="F32" s="204"/>
      <c r="G32" s="127" t="s">
        <v>227</v>
      </c>
      <c r="H32" s="135" t="s">
        <v>18</v>
      </c>
      <c r="I32" s="135" t="s">
        <v>18</v>
      </c>
    </row>
    <row r="33" spans="1:9" ht="24" customHeight="1">
      <c r="A33" s="42"/>
      <c r="B33" s="204" t="s">
        <v>15</v>
      </c>
      <c r="C33" s="198"/>
      <c r="D33" s="198"/>
      <c r="E33" s="198"/>
      <c r="F33" s="204"/>
      <c r="G33" s="129"/>
      <c r="H33" s="131"/>
      <c r="I33" s="131"/>
    </row>
    <row r="34" spans="1:9" ht="33" customHeight="1">
      <c r="A34" s="42"/>
      <c r="B34" s="204" t="s">
        <v>34</v>
      </c>
      <c r="C34" s="198"/>
      <c r="D34" s="198"/>
      <c r="E34" s="198"/>
      <c r="F34" s="204"/>
      <c r="G34" s="132" t="s">
        <v>303</v>
      </c>
      <c r="H34" s="135" t="s">
        <v>18</v>
      </c>
      <c r="I34" s="135" t="s">
        <v>18</v>
      </c>
    </row>
    <row r="35" spans="1:9" ht="26.25" customHeight="1">
      <c r="A35" s="42"/>
      <c r="B35" s="204" t="s">
        <v>37</v>
      </c>
      <c r="C35" s="198"/>
      <c r="D35" s="198"/>
      <c r="E35" s="198"/>
      <c r="F35" s="204"/>
      <c r="G35" s="132" t="s">
        <v>304</v>
      </c>
      <c r="H35" s="135" t="s">
        <v>18</v>
      </c>
      <c r="I35" s="135" t="s">
        <v>18</v>
      </c>
    </row>
    <row r="36" spans="1:9" ht="29.25" customHeight="1">
      <c r="A36" s="42"/>
      <c r="B36" s="204" t="s">
        <v>38</v>
      </c>
      <c r="C36" s="198"/>
      <c r="D36" s="198"/>
      <c r="E36" s="198"/>
      <c r="F36" s="204"/>
      <c r="G36" s="132" t="s">
        <v>305</v>
      </c>
      <c r="H36" s="135" t="s">
        <v>18</v>
      </c>
      <c r="I36" s="135" t="s">
        <v>18</v>
      </c>
    </row>
    <row r="37" spans="1:9" ht="34.5" customHeight="1">
      <c r="A37" s="42"/>
      <c r="B37" s="204" t="s">
        <v>39</v>
      </c>
      <c r="C37" s="198"/>
      <c r="D37" s="198"/>
      <c r="E37" s="198"/>
      <c r="F37" s="204"/>
      <c r="G37" s="132" t="s">
        <v>306</v>
      </c>
      <c r="H37" s="135" t="s">
        <v>18</v>
      </c>
      <c r="I37" s="135" t="s">
        <v>18</v>
      </c>
    </row>
    <row r="38" spans="1:9" ht="28.5" customHeight="1">
      <c r="A38" s="42"/>
      <c r="B38" s="204" t="s">
        <v>167</v>
      </c>
      <c r="C38" s="198"/>
      <c r="D38" s="198"/>
      <c r="E38" s="198"/>
      <c r="F38" s="204"/>
      <c r="G38" s="132" t="s">
        <v>228</v>
      </c>
      <c r="H38" s="136" t="s">
        <v>18</v>
      </c>
      <c r="I38" s="136" t="s">
        <v>18</v>
      </c>
    </row>
    <row r="39" spans="1:9" ht="30" customHeight="1">
      <c r="A39" s="42"/>
      <c r="B39" s="204" t="s">
        <v>168</v>
      </c>
      <c r="C39" s="198"/>
      <c r="D39" s="198"/>
      <c r="E39" s="198"/>
      <c r="F39" s="204"/>
      <c r="G39" s="127" t="s">
        <v>300</v>
      </c>
      <c r="H39" s="137" t="s">
        <v>18</v>
      </c>
      <c r="I39" s="137" t="s">
        <v>18</v>
      </c>
    </row>
    <row r="40" spans="1:9" ht="36.75" customHeight="1">
      <c r="A40" s="42"/>
      <c r="B40" s="204" t="s">
        <v>307</v>
      </c>
      <c r="C40" s="198"/>
      <c r="D40" s="198"/>
      <c r="E40" s="198"/>
      <c r="F40" s="204"/>
      <c r="G40" s="132" t="s">
        <v>301</v>
      </c>
      <c r="H40" s="136" t="s">
        <v>18</v>
      </c>
      <c r="I40" s="136" t="s">
        <v>18</v>
      </c>
    </row>
    <row r="41" spans="1:9" ht="24.75" customHeight="1">
      <c r="A41" s="42"/>
      <c r="B41" s="204" t="s">
        <v>40</v>
      </c>
      <c r="C41" s="198"/>
      <c r="D41" s="198"/>
      <c r="E41" s="198"/>
      <c r="F41" s="204"/>
      <c r="G41" s="132" t="s">
        <v>308</v>
      </c>
      <c r="H41" s="135" t="s">
        <v>18</v>
      </c>
      <c r="I41" s="135" t="s">
        <v>18</v>
      </c>
    </row>
    <row r="42" spans="1:9" ht="21.75" customHeight="1">
      <c r="A42" s="42"/>
      <c r="B42" s="204" t="s">
        <v>169</v>
      </c>
      <c r="C42" s="198"/>
      <c r="D42" s="198"/>
      <c r="E42" s="198"/>
      <c r="F42" s="204"/>
      <c r="G42" s="127" t="s">
        <v>309</v>
      </c>
      <c r="H42" s="135" t="s">
        <v>18</v>
      </c>
      <c r="I42" s="135" t="s">
        <v>18</v>
      </c>
    </row>
    <row r="43" spans="1:9" ht="24" customHeight="1">
      <c r="A43" s="42"/>
      <c r="B43" s="204" t="s">
        <v>15</v>
      </c>
      <c r="C43" s="198"/>
      <c r="D43" s="198"/>
      <c r="E43" s="198"/>
      <c r="F43" s="204"/>
      <c r="G43" s="129"/>
      <c r="H43" s="131"/>
      <c r="I43" s="131"/>
    </row>
    <row r="44" spans="1:9" ht="21" customHeight="1">
      <c r="A44" s="42"/>
      <c r="B44" s="204" t="s">
        <v>170</v>
      </c>
      <c r="C44" s="198"/>
      <c r="D44" s="198"/>
      <c r="E44" s="198"/>
      <c r="F44" s="204"/>
      <c r="G44" s="132" t="s">
        <v>310</v>
      </c>
      <c r="H44" s="135" t="s">
        <v>18</v>
      </c>
      <c r="I44" s="135" t="s">
        <v>18</v>
      </c>
    </row>
    <row r="45" spans="1:9" ht="39" customHeight="1">
      <c r="A45" s="42"/>
      <c r="B45" s="204" t="s">
        <v>171</v>
      </c>
      <c r="C45" s="198"/>
      <c r="D45" s="198"/>
      <c r="E45" s="198"/>
      <c r="F45" s="204"/>
      <c r="G45" s="127" t="s">
        <v>311</v>
      </c>
      <c r="H45" s="135" t="s">
        <v>18</v>
      </c>
      <c r="I45" s="135" t="s">
        <v>18</v>
      </c>
    </row>
    <row r="46" spans="1:9" ht="35.25" customHeight="1">
      <c r="A46" s="42"/>
      <c r="B46" s="204" t="s">
        <v>15</v>
      </c>
      <c r="C46" s="198"/>
      <c r="D46" s="198"/>
      <c r="E46" s="198"/>
      <c r="F46" s="204"/>
      <c r="G46" s="129"/>
      <c r="H46" s="131"/>
      <c r="I46" s="131"/>
    </row>
    <row r="47" spans="1:9" ht="28.5" customHeight="1">
      <c r="A47" s="42"/>
      <c r="B47" s="204" t="s">
        <v>170</v>
      </c>
      <c r="C47" s="198"/>
      <c r="D47" s="198"/>
      <c r="E47" s="198"/>
      <c r="F47" s="204"/>
      <c r="G47" s="132" t="s">
        <v>312</v>
      </c>
      <c r="H47" s="135" t="s">
        <v>18</v>
      </c>
      <c r="I47" s="135" t="s">
        <v>18</v>
      </c>
    </row>
    <row r="48" spans="1:9" ht="40.5" customHeight="1">
      <c r="A48" s="42"/>
      <c r="B48" s="204" t="s">
        <v>172</v>
      </c>
      <c r="C48" s="198"/>
      <c r="D48" s="198"/>
      <c r="E48" s="198"/>
      <c r="F48" s="204"/>
      <c r="G48" s="127" t="s">
        <v>313</v>
      </c>
      <c r="H48" s="135" t="s">
        <v>18</v>
      </c>
      <c r="I48" s="135" t="s">
        <v>18</v>
      </c>
    </row>
    <row r="49" spans="1:9" ht="33.75" customHeight="1">
      <c r="A49" s="42"/>
      <c r="B49" s="204" t="s">
        <v>15</v>
      </c>
      <c r="C49" s="198"/>
      <c r="D49" s="198"/>
      <c r="E49" s="198"/>
      <c r="F49" s="204"/>
      <c r="G49" s="129"/>
      <c r="H49" s="131"/>
      <c r="I49" s="131"/>
    </row>
    <row r="50" spans="1:9" ht="24.75" customHeight="1">
      <c r="A50" s="42"/>
      <c r="B50" s="204" t="s">
        <v>173</v>
      </c>
      <c r="C50" s="198"/>
      <c r="D50" s="198"/>
      <c r="E50" s="198"/>
      <c r="F50" s="204"/>
      <c r="G50" s="132" t="s">
        <v>314</v>
      </c>
      <c r="H50" s="135" t="s">
        <v>18</v>
      </c>
      <c r="I50" s="135" t="s">
        <v>18</v>
      </c>
    </row>
    <row r="51" spans="1:9" ht="26.25" customHeight="1">
      <c r="A51" s="42"/>
      <c r="B51" s="204" t="s">
        <v>174</v>
      </c>
      <c r="C51" s="198"/>
      <c r="D51" s="198"/>
      <c r="E51" s="198"/>
      <c r="F51" s="204"/>
      <c r="G51" s="127" t="s">
        <v>315</v>
      </c>
      <c r="H51" s="135" t="s">
        <v>18</v>
      </c>
      <c r="I51" s="135" t="s">
        <v>18</v>
      </c>
    </row>
    <row r="52" spans="1:9" ht="26.25" customHeight="1">
      <c r="A52" s="42"/>
      <c r="B52" s="204" t="s">
        <v>15</v>
      </c>
      <c r="C52" s="198"/>
      <c r="D52" s="198"/>
      <c r="E52" s="198"/>
      <c r="F52" s="204"/>
      <c r="G52" s="129"/>
      <c r="H52" s="131"/>
      <c r="I52" s="131"/>
    </row>
    <row r="53" spans="1:9" ht="25.5" customHeight="1">
      <c r="A53" s="42"/>
      <c r="B53" s="204" t="s">
        <v>173</v>
      </c>
      <c r="C53" s="198"/>
      <c r="D53" s="198"/>
      <c r="E53" s="198"/>
      <c r="F53" s="204"/>
      <c r="G53" s="132" t="s">
        <v>316</v>
      </c>
      <c r="H53" s="135" t="s">
        <v>18</v>
      </c>
      <c r="I53" s="135" t="s">
        <v>18</v>
      </c>
    </row>
    <row r="54" spans="1:9" ht="35.25" customHeight="1">
      <c r="A54" s="42"/>
      <c r="B54" s="204" t="s">
        <v>175</v>
      </c>
      <c r="C54" s="198"/>
      <c r="D54" s="198"/>
      <c r="E54" s="198"/>
      <c r="F54" s="204"/>
      <c r="G54" s="132" t="s">
        <v>229</v>
      </c>
      <c r="H54" s="135" t="s">
        <v>18</v>
      </c>
      <c r="I54" s="135" t="s">
        <v>18</v>
      </c>
    </row>
    <row r="55" spans="1:9" ht="40.5" customHeight="1">
      <c r="A55" s="42"/>
      <c r="B55" s="204" t="s">
        <v>176</v>
      </c>
      <c r="C55" s="198"/>
      <c r="D55" s="198"/>
      <c r="E55" s="198"/>
      <c r="F55" s="204"/>
      <c r="G55" s="132" t="s">
        <v>230</v>
      </c>
      <c r="H55" s="135" t="s">
        <v>18</v>
      </c>
      <c r="I55" s="135" t="s">
        <v>18</v>
      </c>
    </row>
    <row r="56" spans="1:9" ht="48" customHeight="1">
      <c r="A56" s="42"/>
      <c r="B56" s="204" t="s">
        <v>317</v>
      </c>
      <c r="C56" s="198"/>
      <c r="D56" s="198"/>
      <c r="E56" s="198"/>
      <c r="F56" s="204"/>
      <c r="G56" s="132" t="s">
        <v>231</v>
      </c>
      <c r="H56" s="136" t="s">
        <v>18</v>
      </c>
      <c r="I56" s="136" t="s">
        <v>18</v>
      </c>
    </row>
    <row r="57" spans="1:9" ht="43.5" customHeight="1">
      <c r="A57" s="42"/>
      <c r="B57" s="204" t="s">
        <v>177</v>
      </c>
      <c r="C57" s="198"/>
      <c r="D57" s="198"/>
      <c r="E57" s="198"/>
      <c r="F57" s="204"/>
      <c r="G57" s="132" t="s">
        <v>318</v>
      </c>
      <c r="H57" s="136" t="s">
        <v>18</v>
      </c>
      <c r="I57" s="136" t="s">
        <v>18</v>
      </c>
    </row>
    <row r="58" spans="1:9" ht="32.25" customHeight="1">
      <c r="A58" s="42"/>
      <c r="B58" s="204" t="s">
        <v>178</v>
      </c>
      <c r="C58" s="198"/>
      <c r="D58" s="198"/>
      <c r="E58" s="198"/>
      <c r="F58" s="204"/>
      <c r="G58" s="132" t="s">
        <v>319</v>
      </c>
      <c r="H58" s="135" t="s">
        <v>18</v>
      </c>
      <c r="I58" s="135" t="s">
        <v>18</v>
      </c>
    </row>
    <row r="59" spans="1:9" ht="25.5" customHeight="1">
      <c r="A59" s="42"/>
      <c r="B59" s="204" t="s">
        <v>179</v>
      </c>
      <c r="C59" s="198"/>
      <c r="D59" s="198"/>
      <c r="E59" s="198"/>
      <c r="F59" s="204"/>
      <c r="G59" s="132" t="s">
        <v>320</v>
      </c>
      <c r="H59" s="134" t="s">
        <v>18</v>
      </c>
      <c r="I59" s="134" t="s">
        <v>18</v>
      </c>
    </row>
    <row r="60" spans="1:9" ht="33" customHeight="1">
      <c r="A60" s="42"/>
      <c r="B60" s="204" t="s">
        <v>180</v>
      </c>
      <c r="C60" s="198"/>
      <c r="D60" s="198"/>
      <c r="E60" s="198"/>
      <c r="F60" s="204"/>
      <c r="G60" s="127" t="s">
        <v>321</v>
      </c>
      <c r="H60" s="128">
        <v>2892796.73</v>
      </c>
      <c r="I60" s="128">
        <v>7135066.64</v>
      </c>
    </row>
    <row r="61" spans="1:9" ht="39.75" customHeight="1">
      <c r="A61" s="42"/>
      <c r="B61" s="204" t="s">
        <v>15</v>
      </c>
      <c r="C61" s="198"/>
      <c r="D61" s="198"/>
      <c r="E61" s="198"/>
      <c r="F61" s="204"/>
      <c r="G61" s="129"/>
      <c r="H61" s="131"/>
      <c r="I61" s="131"/>
    </row>
    <row r="62" spans="1:9" ht="25.5" customHeight="1">
      <c r="A62" s="42"/>
      <c r="B62" s="204" t="s">
        <v>181</v>
      </c>
      <c r="C62" s="198"/>
      <c r="D62" s="198"/>
      <c r="E62" s="198"/>
      <c r="F62" s="204"/>
      <c r="G62" s="132" t="s">
        <v>322</v>
      </c>
      <c r="H62" s="133">
        <v>2156634.78</v>
      </c>
      <c r="I62" s="133">
        <v>6539438.43</v>
      </c>
    </row>
    <row r="63" spans="1:9" ht="36.75" customHeight="1">
      <c r="A63" s="42"/>
      <c r="B63" s="204" t="s">
        <v>182</v>
      </c>
      <c r="C63" s="198"/>
      <c r="D63" s="198"/>
      <c r="E63" s="198"/>
      <c r="F63" s="204"/>
      <c r="G63" s="132" t="s">
        <v>323</v>
      </c>
      <c r="H63" s="134" t="s">
        <v>18</v>
      </c>
      <c r="I63" s="134" t="s">
        <v>18</v>
      </c>
    </row>
    <row r="64" spans="1:9" ht="38.25" customHeight="1">
      <c r="A64" s="42"/>
      <c r="B64" s="204" t="s">
        <v>183</v>
      </c>
      <c r="C64" s="198"/>
      <c r="D64" s="198"/>
      <c r="E64" s="198"/>
      <c r="F64" s="204"/>
      <c r="G64" s="132" t="s">
        <v>324</v>
      </c>
      <c r="H64" s="128">
        <v>736161.95</v>
      </c>
      <c r="I64" s="128">
        <v>595628.21</v>
      </c>
    </row>
    <row r="65" spans="1:9" ht="33.75" customHeight="1">
      <c r="A65" s="42"/>
      <c r="B65" s="204" t="s">
        <v>184</v>
      </c>
      <c r="C65" s="198"/>
      <c r="D65" s="198"/>
      <c r="E65" s="198"/>
      <c r="F65" s="204"/>
      <c r="G65" s="132" t="s">
        <v>325</v>
      </c>
      <c r="H65" s="134" t="s">
        <v>18</v>
      </c>
      <c r="I65" s="134" t="s">
        <v>18</v>
      </c>
    </row>
    <row r="66" spans="1:9" ht="48" customHeight="1">
      <c r="A66" s="42"/>
      <c r="B66" s="199" t="s">
        <v>185</v>
      </c>
      <c r="C66" s="198"/>
      <c r="D66" s="198"/>
      <c r="E66" s="198"/>
      <c r="F66" s="199"/>
      <c r="G66" s="132" t="s">
        <v>326</v>
      </c>
      <c r="H66" s="128">
        <v>32612655.93</v>
      </c>
      <c r="I66" s="128">
        <v>31931626.44</v>
      </c>
    </row>
    <row r="67" spans="1:9" ht="54.75" customHeight="1">
      <c r="A67" s="42"/>
      <c r="B67" s="197" t="s">
        <v>186</v>
      </c>
      <c r="C67" s="198"/>
      <c r="D67" s="198"/>
      <c r="E67" s="198"/>
      <c r="F67" s="197"/>
      <c r="G67" s="132"/>
      <c r="H67" s="138"/>
      <c r="I67" s="138"/>
    </row>
    <row r="68" spans="1:9" ht="12" customHeight="1">
      <c r="A68" s="42"/>
      <c r="B68" s="204" t="s">
        <v>49</v>
      </c>
      <c r="C68" s="198"/>
      <c r="D68" s="198"/>
      <c r="E68" s="198"/>
      <c r="F68" s="204"/>
      <c r="G68" s="132" t="s">
        <v>232</v>
      </c>
      <c r="H68" s="133">
        <v>105170.99</v>
      </c>
      <c r="I68" s="133">
        <v>64341.48</v>
      </c>
    </row>
    <row r="69" spans="1:9" ht="25.5" customHeight="1">
      <c r="A69" s="42"/>
      <c r="B69" s="204" t="s">
        <v>187</v>
      </c>
      <c r="C69" s="198"/>
      <c r="D69" s="198"/>
      <c r="E69" s="198"/>
      <c r="F69" s="204"/>
      <c r="G69" s="132" t="s">
        <v>233</v>
      </c>
      <c r="H69" s="133">
        <v>898.15</v>
      </c>
      <c r="I69" s="133">
        <v>36608.14</v>
      </c>
    </row>
    <row r="70" spans="1:9" ht="33" customHeight="1">
      <c r="A70" s="42"/>
      <c r="B70" s="204" t="s">
        <v>188</v>
      </c>
      <c r="C70" s="198"/>
      <c r="D70" s="198"/>
      <c r="E70" s="198"/>
      <c r="F70" s="204"/>
      <c r="G70" s="132" t="s">
        <v>242</v>
      </c>
      <c r="H70" s="134" t="s">
        <v>18</v>
      </c>
      <c r="I70" s="134" t="s">
        <v>18</v>
      </c>
    </row>
    <row r="71" spans="1:9" ht="25.5" customHeight="1">
      <c r="A71" s="42"/>
      <c r="B71" s="199" t="s">
        <v>189</v>
      </c>
      <c r="C71" s="198"/>
      <c r="D71" s="198"/>
      <c r="E71" s="198"/>
      <c r="F71" s="199"/>
      <c r="G71" s="132" t="s">
        <v>327</v>
      </c>
      <c r="H71" s="128">
        <v>106069.14</v>
      </c>
      <c r="I71" s="128">
        <v>100949.62</v>
      </c>
    </row>
    <row r="72" spans="1:9" ht="30" customHeight="1">
      <c r="A72" s="42"/>
      <c r="B72" s="199" t="s">
        <v>190</v>
      </c>
      <c r="C72" s="198"/>
      <c r="D72" s="198"/>
      <c r="E72" s="198"/>
      <c r="F72" s="199"/>
      <c r="G72" s="132" t="s">
        <v>252</v>
      </c>
      <c r="H72" s="128">
        <v>32506586.79</v>
      </c>
      <c r="I72" s="128">
        <v>31830676.82</v>
      </c>
    </row>
    <row r="73" spans="1:9" ht="39.75" customHeight="1">
      <c r="A73" s="42"/>
      <c r="B73" s="204" t="s">
        <v>191</v>
      </c>
      <c r="C73" s="198"/>
      <c r="D73" s="198"/>
      <c r="E73" s="198"/>
      <c r="F73" s="204"/>
      <c r="G73" s="132" t="s">
        <v>263</v>
      </c>
      <c r="H73" s="144">
        <v>14273.07569</v>
      </c>
      <c r="I73" s="144">
        <v>13988.28151</v>
      </c>
    </row>
    <row r="74" spans="1:9" ht="31.5" customHeight="1">
      <c r="A74" s="54"/>
      <c r="B74" s="204" t="s">
        <v>192</v>
      </c>
      <c r="C74" s="198"/>
      <c r="D74" s="198"/>
      <c r="E74" s="198"/>
      <c r="F74" s="204"/>
      <c r="G74" s="132" t="s">
        <v>328</v>
      </c>
      <c r="H74" s="133">
        <v>2277.48</v>
      </c>
      <c r="I74" s="133">
        <v>2275.52</v>
      </c>
    </row>
    <row r="75" spans="1:9" ht="12">
      <c r="A75" s="54"/>
      <c r="B75" s="113"/>
      <c r="C75" s="114"/>
      <c r="D75" s="114"/>
      <c r="E75" s="114"/>
      <c r="F75" s="113"/>
      <c r="G75" s="115"/>
      <c r="H75" s="116"/>
      <c r="I75" s="116"/>
    </row>
    <row r="76" spans="1:9" ht="11.25">
      <c r="A76" s="54"/>
      <c r="B76" s="109"/>
      <c r="C76" s="110"/>
      <c r="D76" s="110"/>
      <c r="E76" s="110"/>
      <c r="F76" s="109"/>
      <c r="G76" s="111"/>
      <c r="H76" s="112"/>
      <c r="I76" s="112"/>
    </row>
    <row r="77" spans="1:9" ht="21.75" customHeight="1">
      <c r="A77" s="54"/>
      <c r="B77" s="193" t="s">
        <v>53</v>
      </c>
      <c r="C77" s="193"/>
      <c r="D77" s="193"/>
      <c r="E77" s="65"/>
      <c r="F77" s="105"/>
      <c r="G77" s="194" t="s">
        <v>365</v>
      </c>
      <c r="H77" s="194"/>
      <c r="I77" s="194"/>
    </row>
    <row r="78" spans="1:9" ht="12">
      <c r="A78" s="54"/>
      <c r="B78" s="200"/>
      <c r="C78" s="200"/>
      <c r="D78" s="200"/>
      <c r="E78" s="200"/>
      <c r="F78" s="200"/>
      <c r="G78" s="106"/>
      <c r="H78" s="65"/>
      <c r="I78" s="65"/>
    </row>
    <row r="79" spans="1:9" ht="24" customHeight="1">
      <c r="A79" s="54"/>
      <c r="B79" s="193" t="s">
        <v>355</v>
      </c>
      <c r="C79" s="193"/>
      <c r="D79" s="193"/>
      <c r="E79" s="107"/>
      <c r="F79" s="108"/>
      <c r="G79" s="194" t="s">
        <v>356</v>
      </c>
      <c r="H79" s="194"/>
      <c r="I79" s="194"/>
    </row>
    <row r="80" spans="1:9" ht="19.5" customHeight="1">
      <c r="A80" s="54"/>
      <c r="B80" s="200"/>
      <c r="C80" s="200"/>
      <c r="D80" s="200"/>
      <c r="E80" s="200"/>
      <c r="F80" s="200"/>
      <c r="G80" s="106"/>
      <c r="H80" s="65"/>
      <c r="I80" s="65"/>
    </row>
    <row r="81" spans="1:9" ht="33" customHeight="1">
      <c r="A81" s="54"/>
      <c r="B81" s="203" t="s">
        <v>334</v>
      </c>
      <c r="C81" s="203"/>
      <c r="D81" s="203"/>
      <c r="E81" s="65"/>
      <c r="F81" s="105"/>
      <c r="G81" s="194" t="s">
        <v>357</v>
      </c>
      <c r="H81" s="194"/>
      <c r="I81" s="194"/>
    </row>
    <row r="82" spans="1:9" ht="12">
      <c r="A82" s="42"/>
      <c r="B82" s="200"/>
      <c r="C82" s="200"/>
      <c r="D82" s="200"/>
      <c r="E82" s="200"/>
      <c r="F82" s="200"/>
      <c r="G82" s="106"/>
      <c r="H82" s="65"/>
      <c r="I82" s="65"/>
    </row>
    <row r="83" spans="1:9" ht="11.25">
      <c r="A83" s="42"/>
      <c r="B83" s="42"/>
      <c r="C83" s="42"/>
      <c r="D83" s="42"/>
      <c r="E83" s="42"/>
      <c r="F83" s="42"/>
      <c r="G83" s="55"/>
      <c r="H83" s="42"/>
      <c r="I83" s="42"/>
    </row>
    <row r="84" spans="1:9" ht="11.25">
      <c r="A84" s="42"/>
      <c r="B84" s="42"/>
      <c r="C84" s="42"/>
      <c r="D84" s="42"/>
      <c r="E84" s="42"/>
      <c r="F84" s="42"/>
      <c r="G84" s="55"/>
      <c r="H84" s="42"/>
      <c r="I84" s="42"/>
    </row>
    <row r="85" spans="1:9" ht="11.25">
      <c r="A85" s="42"/>
      <c r="B85" s="42"/>
      <c r="C85" s="42"/>
      <c r="D85" s="42"/>
      <c r="E85" s="42"/>
      <c r="F85" s="42"/>
      <c r="G85" s="55"/>
      <c r="H85" s="42"/>
      <c r="I85" s="42"/>
    </row>
    <row r="86" spans="1:9" ht="11.25">
      <c r="A86" s="42"/>
      <c r="B86" s="42"/>
      <c r="C86" s="42"/>
      <c r="D86" s="42"/>
      <c r="E86" s="42"/>
      <c r="F86" s="42"/>
      <c r="G86" s="55"/>
      <c r="H86" s="42"/>
      <c r="I86" s="42"/>
    </row>
  </sheetData>
  <sheetProtection/>
  <mergeCells count="147">
    <mergeCell ref="B73:F73"/>
    <mergeCell ref="B74:F74"/>
    <mergeCell ref="B70:F70"/>
    <mergeCell ref="B71:F71"/>
    <mergeCell ref="B72:F72"/>
    <mergeCell ref="B64:F64"/>
    <mergeCell ref="B65:F65"/>
    <mergeCell ref="B69:F69"/>
    <mergeCell ref="B67:F67"/>
    <mergeCell ref="B68:F68"/>
    <mergeCell ref="B58:F58"/>
    <mergeCell ref="B59:F59"/>
    <mergeCell ref="B60:F60"/>
    <mergeCell ref="B55:F55"/>
    <mergeCell ref="B56:F56"/>
    <mergeCell ref="B57:F57"/>
    <mergeCell ref="B51:F51"/>
    <mergeCell ref="B52:F52"/>
    <mergeCell ref="B53:F53"/>
    <mergeCell ref="B47:F47"/>
    <mergeCell ref="B48:F48"/>
    <mergeCell ref="B49:F49"/>
    <mergeCell ref="B44:F44"/>
    <mergeCell ref="B45:F45"/>
    <mergeCell ref="B46:F46"/>
    <mergeCell ref="B39:F39"/>
    <mergeCell ref="B40:F40"/>
    <mergeCell ref="B41:F41"/>
    <mergeCell ref="B36:F36"/>
    <mergeCell ref="B37:F37"/>
    <mergeCell ref="B38:F38"/>
    <mergeCell ref="B33:F33"/>
    <mergeCell ref="B34:F34"/>
    <mergeCell ref="B35:F35"/>
    <mergeCell ref="B28:F28"/>
    <mergeCell ref="B30:F30"/>
    <mergeCell ref="B31:F31"/>
    <mergeCell ref="B32:F32"/>
    <mergeCell ref="B22:F22"/>
    <mergeCell ref="B23:F23"/>
    <mergeCell ref="B25:F25"/>
    <mergeCell ref="B26:F26"/>
    <mergeCell ref="B19:F19"/>
    <mergeCell ref="B20:F20"/>
    <mergeCell ref="B21:F21"/>
    <mergeCell ref="B14:F14"/>
    <mergeCell ref="B15:F15"/>
    <mergeCell ref="B16:F16"/>
    <mergeCell ref="B9:F9"/>
    <mergeCell ref="B10:F11"/>
    <mergeCell ref="G10:G11"/>
    <mergeCell ref="B12:F12"/>
    <mergeCell ref="B61:F61"/>
    <mergeCell ref="B62:F62"/>
    <mergeCell ref="B63:F63"/>
    <mergeCell ref="B17:F17"/>
    <mergeCell ref="B54:F54"/>
    <mergeCell ref="B42:F42"/>
    <mergeCell ref="B43:F43"/>
    <mergeCell ref="B18:F18"/>
    <mergeCell ref="B50:F50"/>
    <mergeCell ref="B29:F29"/>
    <mergeCell ref="B24:F24"/>
    <mergeCell ref="B27:F27"/>
    <mergeCell ref="B78:F78"/>
    <mergeCell ref="B5:I5"/>
    <mergeCell ref="B6:I6"/>
    <mergeCell ref="B82:F82"/>
    <mergeCell ref="B79:D79"/>
    <mergeCell ref="G79:I79"/>
    <mergeCell ref="B80:F80"/>
    <mergeCell ref="B81:D81"/>
    <mergeCell ref="G81:I81"/>
    <mergeCell ref="B13:F13"/>
    <mergeCell ref="A10:A11"/>
    <mergeCell ref="B77:D77"/>
    <mergeCell ref="G77:I77"/>
    <mergeCell ref="B7:F7"/>
    <mergeCell ref="G7:I7"/>
    <mergeCell ref="B8:F8"/>
    <mergeCell ref="G8:I8"/>
    <mergeCell ref="B66:F66"/>
  </mergeCells>
  <printOptions/>
  <pageMargins left="0.75" right="0.58" top="0.52" bottom="0.51" header="0.5" footer="0.5"/>
  <pageSetup fitToHeight="1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zoomScalePageLayoutView="0" workbookViewId="0" topLeftCell="A39">
      <selection activeCell="C17" sqref="C17:D93"/>
    </sheetView>
  </sheetViews>
  <sheetFormatPr defaultColWidth="10.66015625" defaultRowHeight="11.25"/>
  <cols>
    <col min="1" max="1" width="74.5" style="0" customWidth="1"/>
    <col min="2" max="2" width="7.33203125" style="1" customWidth="1"/>
    <col min="3" max="3" width="20.16015625" style="93" customWidth="1"/>
    <col min="4" max="4" width="19.5" style="0" customWidth="1"/>
    <col min="5" max="5" width="21.33203125" style="0" customWidth="1"/>
  </cols>
  <sheetData>
    <row r="1" spans="1:5" ht="9" customHeight="1">
      <c r="A1" s="43"/>
      <c r="B1" s="43"/>
      <c r="C1" s="94"/>
      <c r="D1" s="61"/>
      <c r="E1" s="42"/>
    </row>
    <row r="2" spans="1:5" ht="12">
      <c r="A2" s="49"/>
      <c r="B2" s="62"/>
      <c r="C2" s="98"/>
      <c r="D2" s="62"/>
      <c r="E2" s="63" t="s">
        <v>111</v>
      </c>
    </row>
    <row r="3" spans="1:5" ht="12">
      <c r="A3" s="49"/>
      <c r="B3" s="62"/>
      <c r="C3" s="98"/>
      <c r="D3" s="62"/>
      <c r="E3" s="63" t="s">
        <v>1</v>
      </c>
    </row>
    <row r="4" spans="1:5" ht="12">
      <c r="A4" s="49"/>
      <c r="B4" s="62"/>
      <c r="C4" s="98"/>
      <c r="D4" s="62"/>
      <c r="E4" s="63" t="s">
        <v>2</v>
      </c>
    </row>
    <row r="5" spans="1:5" ht="12">
      <c r="A5" s="49"/>
      <c r="B5" s="62"/>
      <c r="C5" s="98"/>
      <c r="D5" s="62"/>
      <c r="E5" s="63" t="s">
        <v>3</v>
      </c>
    </row>
    <row r="6" spans="1:5" ht="12">
      <c r="A6" s="49"/>
      <c r="B6" s="62"/>
      <c r="C6" s="98"/>
      <c r="D6" s="62"/>
      <c r="E6" s="63" t="s">
        <v>4</v>
      </c>
    </row>
    <row r="7" spans="1:5" ht="12">
      <c r="A7" s="49"/>
      <c r="B7" s="62"/>
      <c r="C7" s="98"/>
      <c r="D7" s="62"/>
      <c r="E7" s="63" t="s">
        <v>5</v>
      </c>
    </row>
    <row r="8" spans="1:5" ht="16.5" customHeight="1">
      <c r="A8" s="44" t="s">
        <v>112</v>
      </c>
      <c r="B8" s="64"/>
      <c r="C8" s="99"/>
      <c r="D8" s="64"/>
      <c r="E8" s="64"/>
    </row>
    <row r="9" spans="1:5" ht="16.5" customHeight="1">
      <c r="A9" s="212" t="s">
        <v>392</v>
      </c>
      <c r="B9" s="212"/>
      <c r="C9" s="212"/>
      <c r="D9" s="212"/>
      <c r="E9" s="212"/>
    </row>
    <row r="10" spans="1:5" s="4" customFormat="1" ht="14.25" customHeight="1">
      <c r="A10" s="50" t="s">
        <v>367</v>
      </c>
      <c r="B10" s="51"/>
      <c r="C10" s="100"/>
      <c r="D10" s="50"/>
      <c r="E10" s="50"/>
    </row>
    <row r="11" spans="1:5" ht="13.5" customHeight="1">
      <c r="A11" s="66" t="s">
        <v>7</v>
      </c>
      <c r="B11" s="67"/>
      <c r="C11" s="90"/>
      <c r="D11" s="67"/>
      <c r="E11" s="64"/>
    </row>
    <row r="12" spans="1:5" s="13" customFormat="1" ht="15.75" customHeight="1">
      <c r="A12" s="195" t="s">
        <v>213</v>
      </c>
      <c r="B12" s="196"/>
      <c r="C12" s="196"/>
      <c r="D12" s="196"/>
      <c r="E12" s="213"/>
    </row>
    <row r="13" spans="1:5" s="13" customFormat="1" ht="16.5" customHeight="1">
      <c r="A13" s="195" t="s">
        <v>209</v>
      </c>
      <c r="B13" s="196"/>
      <c r="C13" s="196"/>
      <c r="D13" s="196"/>
      <c r="E13" s="213"/>
    </row>
    <row r="14" spans="1:5" ht="11.25">
      <c r="A14" s="42"/>
      <c r="B14" s="55"/>
      <c r="C14" s="86"/>
      <c r="D14" s="56"/>
      <c r="E14" s="56" t="s">
        <v>8</v>
      </c>
    </row>
    <row r="15" spans="1:5" ht="74.25" customHeight="1">
      <c r="A15" s="60" t="s">
        <v>337</v>
      </c>
      <c r="B15" s="60" t="s">
        <v>10</v>
      </c>
      <c r="C15" s="101" t="s">
        <v>338</v>
      </c>
      <c r="D15" s="60" t="s">
        <v>339</v>
      </c>
      <c r="E15" s="60" t="s">
        <v>340</v>
      </c>
    </row>
    <row r="16" spans="1:5" ht="16.5" customHeight="1">
      <c r="A16" s="76" t="s">
        <v>214</v>
      </c>
      <c r="B16" s="76" t="s">
        <v>215</v>
      </c>
      <c r="C16" s="102" t="s">
        <v>216</v>
      </c>
      <c r="D16" s="76" t="s">
        <v>225</v>
      </c>
      <c r="E16" s="76" t="s">
        <v>341</v>
      </c>
    </row>
    <row r="17" spans="1:5" ht="20.25" customHeight="1">
      <c r="A17" s="255" t="s">
        <v>342</v>
      </c>
      <c r="B17" s="256" t="s">
        <v>226</v>
      </c>
      <c r="C17" s="271">
        <v>9.24</v>
      </c>
      <c r="D17" s="271">
        <v>0.03</v>
      </c>
      <c r="E17" s="257" t="s">
        <v>113</v>
      </c>
    </row>
    <row r="18" spans="1:5" ht="18" customHeight="1">
      <c r="A18" s="258" t="s">
        <v>15</v>
      </c>
      <c r="B18" s="259"/>
      <c r="C18" s="272"/>
      <c r="D18" s="272"/>
      <c r="E18" s="258"/>
    </row>
    <row r="19" spans="1:5" ht="15" customHeight="1">
      <c r="A19" s="260" t="s">
        <v>16</v>
      </c>
      <c r="B19" s="261" t="s">
        <v>227</v>
      </c>
      <c r="C19" s="273">
        <v>9.24</v>
      </c>
      <c r="D19" s="271">
        <v>0.03</v>
      </c>
      <c r="E19" s="257" t="s">
        <v>113</v>
      </c>
    </row>
    <row r="20" spans="1:5" ht="15" customHeight="1">
      <c r="A20" s="262" t="s">
        <v>333</v>
      </c>
      <c r="B20" s="261"/>
      <c r="C20" s="273">
        <v>9.24</v>
      </c>
      <c r="D20" s="271">
        <v>0.03</v>
      </c>
      <c r="E20" s="257" t="s">
        <v>113</v>
      </c>
    </row>
    <row r="21" spans="1:5" ht="24.75" customHeight="1">
      <c r="A21" s="260" t="s">
        <v>17</v>
      </c>
      <c r="B21" s="261" t="s">
        <v>228</v>
      </c>
      <c r="C21" s="273" t="s">
        <v>18</v>
      </c>
      <c r="D21" s="271" t="s">
        <v>18</v>
      </c>
      <c r="E21" s="257" t="s">
        <v>113</v>
      </c>
    </row>
    <row r="22" spans="1:5" ht="18" customHeight="1">
      <c r="A22" s="255" t="s">
        <v>19</v>
      </c>
      <c r="B22" s="256" t="s">
        <v>229</v>
      </c>
      <c r="C22" s="271" t="s">
        <v>18</v>
      </c>
      <c r="D22" s="271" t="s">
        <v>18</v>
      </c>
      <c r="E22" s="257" t="s">
        <v>113</v>
      </c>
    </row>
    <row r="23" spans="1:5" ht="14.25" customHeight="1">
      <c r="A23" s="258" t="s">
        <v>15</v>
      </c>
      <c r="B23" s="259"/>
      <c r="C23" s="272"/>
      <c r="D23" s="272"/>
      <c r="E23" s="258"/>
    </row>
    <row r="24" spans="1:5" ht="15.75" customHeight="1">
      <c r="A24" s="260" t="s">
        <v>16</v>
      </c>
      <c r="B24" s="261" t="s">
        <v>230</v>
      </c>
      <c r="C24" s="273" t="s">
        <v>18</v>
      </c>
      <c r="D24" s="271" t="s">
        <v>18</v>
      </c>
      <c r="E24" s="257" t="s">
        <v>113</v>
      </c>
    </row>
    <row r="25" spans="1:5" ht="13.5" customHeight="1">
      <c r="A25" s="260" t="s">
        <v>17</v>
      </c>
      <c r="B25" s="261" t="s">
        <v>231</v>
      </c>
      <c r="C25" s="273" t="s">
        <v>18</v>
      </c>
      <c r="D25" s="271" t="s">
        <v>18</v>
      </c>
      <c r="E25" s="257" t="s">
        <v>113</v>
      </c>
    </row>
    <row r="26" spans="1:5" ht="18" customHeight="1">
      <c r="A26" s="263" t="s">
        <v>114</v>
      </c>
      <c r="B26" s="256" t="s">
        <v>232</v>
      </c>
      <c r="C26" s="271">
        <v>29710.62</v>
      </c>
      <c r="D26" s="271">
        <v>91.1</v>
      </c>
      <c r="E26" s="257" t="s">
        <v>113</v>
      </c>
    </row>
    <row r="27" spans="1:5" ht="17.25" customHeight="1">
      <c r="A27" s="264" t="s">
        <v>15</v>
      </c>
      <c r="B27" s="259"/>
      <c r="C27" s="272"/>
      <c r="D27" s="272"/>
      <c r="E27" s="258"/>
    </row>
    <row r="28" spans="1:5" ht="28.5" customHeight="1">
      <c r="A28" s="263" t="s">
        <v>115</v>
      </c>
      <c r="B28" s="256" t="s">
        <v>233</v>
      </c>
      <c r="C28" s="271">
        <v>20587.76</v>
      </c>
      <c r="D28" s="271">
        <v>63.13</v>
      </c>
      <c r="E28" s="257" t="s">
        <v>113</v>
      </c>
    </row>
    <row r="29" spans="1:5" ht="19.5" customHeight="1">
      <c r="A29" s="258" t="s">
        <v>116</v>
      </c>
      <c r="B29" s="259"/>
      <c r="C29" s="274"/>
      <c r="D29" s="274"/>
      <c r="E29" s="265"/>
    </row>
    <row r="30" spans="1:5" ht="20.25" customHeight="1">
      <c r="A30" s="266" t="s">
        <v>117</v>
      </c>
      <c r="B30" s="261" t="s">
        <v>234</v>
      </c>
      <c r="C30" s="271" t="s">
        <v>18</v>
      </c>
      <c r="D30" s="271" t="s">
        <v>18</v>
      </c>
      <c r="E30" s="257" t="s">
        <v>113</v>
      </c>
    </row>
    <row r="31" spans="1:5" ht="35.25" customHeight="1">
      <c r="A31" s="266" t="s">
        <v>118</v>
      </c>
      <c r="B31" s="261" t="s">
        <v>235</v>
      </c>
      <c r="C31" s="271">
        <v>10613.65</v>
      </c>
      <c r="D31" s="271">
        <v>32.54</v>
      </c>
      <c r="E31" s="257" t="s">
        <v>113</v>
      </c>
    </row>
    <row r="32" spans="1:5" ht="30.75" customHeight="1">
      <c r="A32" s="262" t="s">
        <v>371</v>
      </c>
      <c r="B32" s="261"/>
      <c r="C32" s="271">
        <v>3086.4</v>
      </c>
      <c r="D32" s="271">
        <v>9.46</v>
      </c>
      <c r="E32" s="257" t="s">
        <v>113</v>
      </c>
    </row>
    <row r="33" spans="1:5" ht="31.5" customHeight="1">
      <c r="A33" s="262" t="s">
        <v>373</v>
      </c>
      <c r="B33" s="261"/>
      <c r="C33" s="271">
        <v>2900.35</v>
      </c>
      <c r="D33" s="271">
        <v>8.89</v>
      </c>
      <c r="E33" s="257" t="s">
        <v>113</v>
      </c>
    </row>
    <row r="34" spans="1:5" ht="32.25" customHeight="1">
      <c r="A34" s="262" t="s">
        <v>372</v>
      </c>
      <c r="B34" s="261"/>
      <c r="C34" s="271">
        <v>1489.2</v>
      </c>
      <c r="D34" s="271">
        <v>4.57</v>
      </c>
      <c r="E34" s="257" t="s">
        <v>113</v>
      </c>
    </row>
    <row r="35" spans="1:5" ht="30" customHeight="1">
      <c r="A35" s="262" t="s">
        <v>380</v>
      </c>
      <c r="B35" s="261"/>
      <c r="C35" s="271">
        <v>3137.7</v>
      </c>
      <c r="D35" s="271">
        <v>9.62</v>
      </c>
      <c r="E35" s="257" t="s">
        <v>113</v>
      </c>
    </row>
    <row r="36" spans="1:5" ht="36.75" customHeight="1">
      <c r="A36" s="266" t="s">
        <v>119</v>
      </c>
      <c r="B36" s="261" t="s">
        <v>236</v>
      </c>
      <c r="C36" s="271" t="s">
        <v>18</v>
      </c>
      <c r="D36" s="271" t="s">
        <v>18</v>
      </c>
      <c r="E36" s="257" t="s">
        <v>113</v>
      </c>
    </row>
    <row r="37" spans="1:5" ht="36" customHeight="1">
      <c r="A37" s="266" t="s">
        <v>120</v>
      </c>
      <c r="B37" s="261" t="s">
        <v>237</v>
      </c>
      <c r="C37" s="271">
        <v>9974.11</v>
      </c>
      <c r="D37" s="271">
        <v>30.58</v>
      </c>
      <c r="E37" s="257" t="s">
        <v>113</v>
      </c>
    </row>
    <row r="38" spans="1:5" ht="40.5" customHeight="1">
      <c r="A38" s="262" t="s">
        <v>374</v>
      </c>
      <c r="B38" s="261"/>
      <c r="C38" s="271">
        <v>1657.95</v>
      </c>
      <c r="D38" s="271">
        <v>5.08</v>
      </c>
      <c r="E38" s="257" t="s">
        <v>113</v>
      </c>
    </row>
    <row r="39" spans="1:5" ht="31.5" customHeight="1">
      <c r="A39" s="262" t="s">
        <v>376</v>
      </c>
      <c r="B39" s="261"/>
      <c r="C39" s="271">
        <v>712.43</v>
      </c>
      <c r="D39" s="271">
        <v>2.18</v>
      </c>
      <c r="E39" s="257" t="s">
        <v>113</v>
      </c>
    </row>
    <row r="40" spans="1:5" ht="24.75" customHeight="1">
      <c r="A40" s="262" t="s">
        <v>377</v>
      </c>
      <c r="B40" s="261"/>
      <c r="C40" s="271">
        <v>416.37</v>
      </c>
      <c r="D40" s="271">
        <v>1.28</v>
      </c>
      <c r="E40" s="257" t="s">
        <v>113</v>
      </c>
    </row>
    <row r="41" spans="1:5" ht="35.25" customHeight="1">
      <c r="A41" s="262" t="s">
        <v>378</v>
      </c>
      <c r="B41" s="261"/>
      <c r="C41" s="271">
        <v>1533.3</v>
      </c>
      <c r="D41" s="271">
        <v>4.7</v>
      </c>
      <c r="E41" s="257" t="s">
        <v>113</v>
      </c>
    </row>
    <row r="42" spans="1:5" ht="35.25" customHeight="1">
      <c r="A42" s="262" t="s">
        <v>393</v>
      </c>
      <c r="B42" s="261"/>
      <c r="C42" s="271">
        <v>1464.75</v>
      </c>
      <c r="D42" s="271">
        <v>4.49</v>
      </c>
      <c r="E42" s="257" t="s">
        <v>113</v>
      </c>
    </row>
    <row r="43" spans="1:5" ht="28.5" customHeight="1">
      <c r="A43" s="262" t="s">
        <v>394</v>
      </c>
      <c r="B43" s="261"/>
      <c r="C43" s="271">
        <v>1122.86</v>
      </c>
      <c r="D43" s="271">
        <v>3.44</v>
      </c>
      <c r="E43" s="257" t="s">
        <v>113</v>
      </c>
    </row>
    <row r="44" spans="1:5" ht="36" customHeight="1">
      <c r="A44" s="262" t="s">
        <v>396</v>
      </c>
      <c r="B44" s="261"/>
      <c r="C44" s="271">
        <v>1523.25</v>
      </c>
      <c r="D44" s="271">
        <v>4.67</v>
      </c>
      <c r="E44" s="257" t="s">
        <v>113</v>
      </c>
    </row>
    <row r="45" spans="1:5" ht="24" customHeight="1">
      <c r="A45" s="262" t="s">
        <v>400</v>
      </c>
      <c r="B45" s="261"/>
      <c r="C45" s="271">
        <v>799.52</v>
      </c>
      <c r="D45" s="271">
        <v>2.45</v>
      </c>
      <c r="E45" s="257" t="s">
        <v>113</v>
      </c>
    </row>
    <row r="46" spans="1:5" ht="24" customHeight="1">
      <c r="A46" s="262" t="s">
        <v>379</v>
      </c>
      <c r="B46" s="261"/>
      <c r="C46" s="271">
        <v>743.68</v>
      </c>
      <c r="D46" s="271">
        <v>2.28</v>
      </c>
      <c r="E46" s="257" t="s">
        <v>113</v>
      </c>
    </row>
    <row r="47" spans="1:5" ht="52.5" customHeight="1">
      <c r="A47" s="266" t="s">
        <v>121</v>
      </c>
      <c r="B47" s="261" t="s">
        <v>238</v>
      </c>
      <c r="C47" s="271" t="s">
        <v>18</v>
      </c>
      <c r="D47" s="271" t="s">
        <v>18</v>
      </c>
      <c r="E47" s="257" t="s">
        <v>113</v>
      </c>
    </row>
    <row r="48" spans="1:5" ht="36" customHeight="1">
      <c r="A48" s="266" t="s">
        <v>122</v>
      </c>
      <c r="B48" s="261" t="s">
        <v>239</v>
      </c>
      <c r="C48" s="271" t="s">
        <v>18</v>
      </c>
      <c r="D48" s="271" t="s">
        <v>18</v>
      </c>
      <c r="E48" s="257" t="s">
        <v>113</v>
      </c>
    </row>
    <row r="49" spans="1:5" ht="35.25" customHeight="1">
      <c r="A49" s="266" t="s">
        <v>123</v>
      </c>
      <c r="B49" s="261" t="s">
        <v>240</v>
      </c>
      <c r="C49" s="271" t="s">
        <v>18</v>
      </c>
      <c r="D49" s="271" t="s">
        <v>18</v>
      </c>
      <c r="E49" s="257" t="s">
        <v>113</v>
      </c>
    </row>
    <row r="50" spans="1:5" ht="31.5" customHeight="1">
      <c r="A50" s="266" t="s">
        <v>124</v>
      </c>
      <c r="B50" s="261" t="s">
        <v>241</v>
      </c>
      <c r="C50" s="271" t="s">
        <v>18</v>
      </c>
      <c r="D50" s="271" t="s">
        <v>18</v>
      </c>
      <c r="E50" s="257" t="s">
        <v>113</v>
      </c>
    </row>
    <row r="51" spans="1:5" ht="32.25" customHeight="1">
      <c r="A51" s="263" t="s">
        <v>125</v>
      </c>
      <c r="B51" s="256" t="s">
        <v>242</v>
      </c>
      <c r="C51" s="271">
        <v>9122.87</v>
      </c>
      <c r="D51" s="271">
        <v>27.97</v>
      </c>
      <c r="E51" s="257" t="s">
        <v>113</v>
      </c>
    </row>
    <row r="52" spans="1:5" ht="21.75" customHeight="1">
      <c r="A52" s="258" t="s">
        <v>116</v>
      </c>
      <c r="B52" s="259"/>
      <c r="C52" s="274"/>
      <c r="D52" s="274"/>
      <c r="E52" s="257" t="s">
        <v>113</v>
      </c>
    </row>
    <row r="53" spans="1:5" ht="22.5" customHeight="1">
      <c r="A53" s="266" t="s">
        <v>117</v>
      </c>
      <c r="B53" s="261" t="s">
        <v>243</v>
      </c>
      <c r="C53" s="271" t="s">
        <v>18</v>
      </c>
      <c r="D53" s="271" t="s">
        <v>18</v>
      </c>
      <c r="E53" s="257" t="s">
        <v>113</v>
      </c>
    </row>
    <row r="54" spans="1:5" ht="26.25" customHeight="1">
      <c r="A54" s="266" t="s">
        <v>118</v>
      </c>
      <c r="B54" s="261" t="s">
        <v>244</v>
      </c>
      <c r="C54" s="271">
        <v>2250.82</v>
      </c>
      <c r="D54" s="271">
        <v>6.9</v>
      </c>
      <c r="E54" s="257" t="s">
        <v>113</v>
      </c>
    </row>
    <row r="55" spans="1:5" ht="35.25" customHeight="1">
      <c r="A55" s="262" t="s">
        <v>370</v>
      </c>
      <c r="B55" s="261"/>
      <c r="C55" s="271">
        <v>2250.82</v>
      </c>
      <c r="D55" s="271">
        <v>6.9</v>
      </c>
      <c r="E55" s="257" t="s">
        <v>113</v>
      </c>
    </row>
    <row r="56" spans="1:5" ht="32.25" customHeight="1">
      <c r="A56" s="266" t="s">
        <v>119</v>
      </c>
      <c r="B56" s="261" t="s">
        <v>245</v>
      </c>
      <c r="C56" s="271" t="s">
        <v>18</v>
      </c>
      <c r="D56" s="271" t="s">
        <v>18</v>
      </c>
      <c r="E56" s="257" t="s">
        <v>113</v>
      </c>
    </row>
    <row r="57" spans="1:5" ht="27" customHeight="1">
      <c r="A57" s="266" t="s">
        <v>120</v>
      </c>
      <c r="B57" s="261" t="s">
        <v>246</v>
      </c>
      <c r="C57" s="271">
        <v>6872.05</v>
      </c>
      <c r="D57" s="271">
        <v>21.07</v>
      </c>
      <c r="E57" s="257" t="s">
        <v>113</v>
      </c>
    </row>
    <row r="58" spans="1:5" ht="29.25" customHeight="1">
      <c r="A58" s="262" t="s">
        <v>397</v>
      </c>
      <c r="B58" s="261"/>
      <c r="C58" s="271">
        <v>1508.25</v>
      </c>
      <c r="D58" s="271">
        <v>4.62</v>
      </c>
      <c r="E58" s="257" t="s">
        <v>113</v>
      </c>
    </row>
    <row r="59" spans="1:5" ht="33.75" customHeight="1">
      <c r="A59" s="262" t="s">
        <v>375</v>
      </c>
      <c r="B59" s="261"/>
      <c r="C59" s="271">
        <v>753.6</v>
      </c>
      <c r="D59" s="271">
        <v>2.31</v>
      </c>
      <c r="E59" s="257" t="s">
        <v>113</v>
      </c>
    </row>
    <row r="60" spans="1:5" ht="38.25" customHeight="1">
      <c r="A60" s="262" t="s">
        <v>395</v>
      </c>
      <c r="B60" s="261"/>
      <c r="C60" s="271">
        <v>1604.95</v>
      </c>
      <c r="D60" s="271">
        <v>4.92</v>
      </c>
      <c r="E60" s="257" t="s">
        <v>113</v>
      </c>
    </row>
    <row r="61" spans="1:5" ht="38.25" customHeight="1">
      <c r="A61" s="262" t="s">
        <v>398</v>
      </c>
      <c r="B61" s="261"/>
      <c r="C61" s="271">
        <v>1505.25</v>
      </c>
      <c r="D61" s="271">
        <v>4.62</v>
      </c>
      <c r="E61" s="257" t="s">
        <v>113</v>
      </c>
    </row>
    <row r="62" spans="1:5" ht="34.5" customHeight="1">
      <c r="A62" s="262" t="s">
        <v>399</v>
      </c>
      <c r="B62" s="261"/>
      <c r="C62" s="271">
        <v>1500</v>
      </c>
      <c r="D62" s="271">
        <v>4.6</v>
      </c>
      <c r="E62" s="257" t="s">
        <v>113</v>
      </c>
    </row>
    <row r="63" spans="1:5" ht="31.5" customHeight="1">
      <c r="A63" s="266" t="s">
        <v>121</v>
      </c>
      <c r="B63" s="261" t="s">
        <v>247</v>
      </c>
      <c r="C63" s="271" t="s">
        <v>18</v>
      </c>
      <c r="D63" s="271" t="s">
        <v>18</v>
      </c>
      <c r="E63" s="257" t="s">
        <v>113</v>
      </c>
    </row>
    <row r="64" spans="1:5" ht="39" customHeight="1">
      <c r="A64" s="266" t="s">
        <v>122</v>
      </c>
      <c r="B64" s="261" t="s">
        <v>248</v>
      </c>
      <c r="C64" s="271" t="s">
        <v>18</v>
      </c>
      <c r="D64" s="271" t="s">
        <v>18</v>
      </c>
      <c r="E64" s="257" t="s">
        <v>113</v>
      </c>
    </row>
    <row r="65" spans="1:5" ht="36" customHeight="1">
      <c r="A65" s="266" t="s">
        <v>123</v>
      </c>
      <c r="B65" s="261" t="s">
        <v>249</v>
      </c>
      <c r="C65" s="271" t="s">
        <v>18</v>
      </c>
      <c r="D65" s="271" t="s">
        <v>18</v>
      </c>
      <c r="E65" s="257" t="s">
        <v>113</v>
      </c>
    </row>
    <row r="66" spans="1:5" ht="36.75" customHeight="1">
      <c r="A66" s="266" t="s">
        <v>126</v>
      </c>
      <c r="B66" s="261" t="s">
        <v>250</v>
      </c>
      <c r="C66" s="271" t="s">
        <v>18</v>
      </c>
      <c r="D66" s="271" t="s">
        <v>18</v>
      </c>
      <c r="E66" s="257" t="s">
        <v>113</v>
      </c>
    </row>
    <row r="67" spans="1:5" ht="25.5" customHeight="1">
      <c r="A67" s="266" t="s">
        <v>124</v>
      </c>
      <c r="B67" s="261" t="s">
        <v>251</v>
      </c>
      <c r="C67" s="271" t="s">
        <v>18</v>
      </c>
      <c r="D67" s="271" t="s">
        <v>18</v>
      </c>
      <c r="E67" s="257" t="s">
        <v>113</v>
      </c>
    </row>
    <row r="68" spans="1:5" ht="33" customHeight="1">
      <c r="A68" s="263" t="s">
        <v>24</v>
      </c>
      <c r="B68" s="256" t="s">
        <v>252</v>
      </c>
      <c r="C68" s="271" t="s">
        <v>18</v>
      </c>
      <c r="D68" s="271" t="s">
        <v>18</v>
      </c>
      <c r="E68" s="257" t="s">
        <v>113</v>
      </c>
    </row>
    <row r="69" spans="1:5" ht="26.25" customHeight="1">
      <c r="A69" s="264" t="s">
        <v>15</v>
      </c>
      <c r="B69" s="259"/>
      <c r="C69" s="272"/>
      <c r="D69" s="272"/>
      <c r="E69" s="257" t="s">
        <v>113</v>
      </c>
    </row>
    <row r="70" spans="1:5" ht="21" customHeight="1">
      <c r="A70" s="266" t="s">
        <v>117</v>
      </c>
      <c r="B70" s="261" t="s">
        <v>253</v>
      </c>
      <c r="C70" s="271" t="s">
        <v>18</v>
      </c>
      <c r="D70" s="271" t="s">
        <v>18</v>
      </c>
      <c r="E70" s="257" t="s">
        <v>113</v>
      </c>
    </row>
    <row r="71" spans="1:5" ht="22.5" customHeight="1">
      <c r="A71" s="266" t="s">
        <v>118</v>
      </c>
      <c r="B71" s="261" t="s">
        <v>254</v>
      </c>
      <c r="C71" s="271" t="s">
        <v>18</v>
      </c>
      <c r="D71" s="271" t="s">
        <v>18</v>
      </c>
      <c r="E71" s="257" t="s">
        <v>113</v>
      </c>
    </row>
    <row r="72" spans="1:5" ht="27.75" customHeight="1">
      <c r="A72" s="266" t="s">
        <v>119</v>
      </c>
      <c r="B72" s="261" t="s">
        <v>255</v>
      </c>
      <c r="C72" s="271" t="s">
        <v>18</v>
      </c>
      <c r="D72" s="271" t="s">
        <v>18</v>
      </c>
      <c r="E72" s="257" t="s">
        <v>113</v>
      </c>
    </row>
    <row r="73" spans="1:5" ht="28.5" customHeight="1">
      <c r="A73" s="266" t="s">
        <v>120</v>
      </c>
      <c r="B73" s="261" t="s">
        <v>256</v>
      </c>
      <c r="C73" s="271" t="s">
        <v>18</v>
      </c>
      <c r="D73" s="271" t="s">
        <v>18</v>
      </c>
      <c r="E73" s="257" t="s">
        <v>113</v>
      </c>
    </row>
    <row r="74" spans="1:5" ht="24" customHeight="1">
      <c r="A74" s="262" t="s">
        <v>402</v>
      </c>
      <c r="B74" s="261"/>
      <c r="C74" s="271">
        <v>0</v>
      </c>
      <c r="D74" s="271">
        <v>0</v>
      </c>
      <c r="E74" s="257" t="s">
        <v>113</v>
      </c>
    </row>
    <row r="75" spans="1:5" ht="40.5" customHeight="1">
      <c r="A75" s="266" t="s">
        <v>121</v>
      </c>
      <c r="B75" s="261" t="s">
        <v>257</v>
      </c>
      <c r="C75" s="271" t="s">
        <v>18</v>
      </c>
      <c r="D75" s="271" t="s">
        <v>18</v>
      </c>
      <c r="E75" s="257" t="s">
        <v>113</v>
      </c>
    </row>
    <row r="76" spans="1:5" ht="24" customHeight="1">
      <c r="A76" s="266" t="s">
        <v>122</v>
      </c>
      <c r="B76" s="261" t="s">
        <v>258</v>
      </c>
      <c r="C76" s="271" t="s">
        <v>18</v>
      </c>
      <c r="D76" s="271" t="s">
        <v>18</v>
      </c>
      <c r="E76" s="257" t="s">
        <v>113</v>
      </c>
    </row>
    <row r="77" spans="1:5" ht="18.75" customHeight="1">
      <c r="A77" s="266" t="s">
        <v>123</v>
      </c>
      <c r="B77" s="261" t="s">
        <v>259</v>
      </c>
      <c r="C77" s="271" t="s">
        <v>18</v>
      </c>
      <c r="D77" s="271" t="s">
        <v>18</v>
      </c>
      <c r="E77" s="257" t="s">
        <v>113</v>
      </c>
    </row>
    <row r="78" spans="1:5" ht="25.5" customHeight="1">
      <c r="A78" s="266" t="s">
        <v>126</v>
      </c>
      <c r="B78" s="261" t="s">
        <v>260</v>
      </c>
      <c r="C78" s="271" t="s">
        <v>18</v>
      </c>
      <c r="D78" s="271" t="s">
        <v>18</v>
      </c>
      <c r="E78" s="257" t="s">
        <v>113</v>
      </c>
    </row>
    <row r="79" spans="1:5" ht="17.25" customHeight="1">
      <c r="A79" s="266" t="s">
        <v>124</v>
      </c>
      <c r="B79" s="261" t="s">
        <v>261</v>
      </c>
      <c r="C79" s="271" t="s">
        <v>18</v>
      </c>
      <c r="D79" s="271" t="s">
        <v>18</v>
      </c>
      <c r="E79" s="257" t="s">
        <v>113</v>
      </c>
    </row>
    <row r="80" spans="1:5" ht="18" customHeight="1">
      <c r="A80" s="266" t="s">
        <v>74</v>
      </c>
      <c r="B80" s="261" t="s">
        <v>262</v>
      </c>
      <c r="C80" s="271" t="s">
        <v>18</v>
      </c>
      <c r="D80" s="271" t="s">
        <v>18</v>
      </c>
      <c r="E80" s="257" t="s">
        <v>113</v>
      </c>
    </row>
    <row r="81" spans="1:5" ht="18" customHeight="1">
      <c r="A81" s="263" t="s">
        <v>127</v>
      </c>
      <c r="B81" s="256" t="s">
        <v>263</v>
      </c>
      <c r="C81" s="271" t="s">
        <v>18</v>
      </c>
      <c r="D81" s="271" t="s">
        <v>18</v>
      </c>
      <c r="E81" s="257" t="s">
        <v>113</v>
      </c>
    </row>
    <row r="82" spans="1:5" ht="23.25" customHeight="1">
      <c r="A82" s="264" t="s">
        <v>15</v>
      </c>
      <c r="B82" s="259"/>
      <c r="C82" s="272"/>
      <c r="D82" s="272"/>
      <c r="E82" s="257" t="s">
        <v>113</v>
      </c>
    </row>
    <row r="83" spans="1:5" ht="30.75" customHeight="1">
      <c r="A83" s="263" t="s">
        <v>128</v>
      </c>
      <c r="B83" s="256" t="s">
        <v>264</v>
      </c>
      <c r="C83" s="271" t="s">
        <v>18</v>
      </c>
      <c r="D83" s="271" t="s">
        <v>18</v>
      </c>
      <c r="E83" s="257" t="s">
        <v>113</v>
      </c>
    </row>
    <row r="84" spans="1:5" ht="27" customHeight="1">
      <c r="A84" s="266" t="s">
        <v>129</v>
      </c>
      <c r="B84" s="261" t="s">
        <v>265</v>
      </c>
      <c r="C84" s="271" t="s">
        <v>18</v>
      </c>
      <c r="D84" s="271" t="s">
        <v>18</v>
      </c>
      <c r="E84" s="257" t="s">
        <v>113</v>
      </c>
    </row>
    <row r="85" spans="1:5" ht="28.5" customHeight="1">
      <c r="A85" s="266" t="s">
        <v>130</v>
      </c>
      <c r="B85" s="261" t="s">
        <v>266</v>
      </c>
      <c r="C85" s="271" t="s">
        <v>18</v>
      </c>
      <c r="D85" s="271" t="s">
        <v>18</v>
      </c>
      <c r="E85" s="257" t="s">
        <v>113</v>
      </c>
    </row>
    <row r="86" spans="1:5" ht="33.75" customHeight="1">
      <c r="A86" s="266" t="s">
        <v>131</v>
      </c>
      <c r="B86" s="261" t="s">
        <v>267</v>
      </c>
      <c r="C86" s="271" t="s">
        <v>18</v>
      </c>
      <c r="D86" s="271" t="s">
        <v>18</v>
      </c>
      <c r="E86" s="257" t="s">
        <v>113</v>
      </c>
    </row>
    <row r="87" spans="1:5" ht="27.75" customHeight="1">
      <c r="A87" s="263" t="s">
        <v>27</v>
      </c>
      <c r="B87" s="256" t="s">
        <v>268</v>
      </c>
      <c r="C87" s="271">
        <v>2892.8</v>
      </c>
      <c r="D87" s="271">
        <v>8.87</v>
      </c>
      <c r="E87" s="257" t="s">
        <v>113</v>
      </c>
    </row>
    <row r="88" spans="1:5" ht="24.75" customHeight="1">
      <c r="A88" s="264" t="s">
        <v>15</v>
      </c>
      <c r="B88" s="259"/>
      <c r="C88" s="272"/>
      <c r="D88" s="272"/>
      <c r="E88" s="257" t="s">
        <v>113</v>
      </c>
    </row>
    <row r="89" spans="1:5" ht="31.5" customHeight="1">
      <c r="A89" s="266" t="s">
        <v>28</v>
      </c>
      <c r="B89" s="261" t="s">
        <v>269</v>
      </c>
      <c r="C89" s="271">
        <v>2156.63</v>
      </c>
      <c r="D89" s="271">
        <v>6.61</v>
      </c>
      <c r="E89" s="257" t="s">
        <v>113</v>
      </c>
    </row>
    <row r="90" spans="1:5" ht="26.25" customHeight="1">
      <c r="A90" s="266" t="s">
        <v>29</v>
      </c>
      <c r="B90" s="261" t="s">
        <v>270</v>
      </c>
      <c r="C90" s="271" t="s">
        <v>18</v>
      </c>
      <c r="D90" s="271" t="s">
        <v>18</v>
      </c>
      <c r="E90" s="257" t="s">
        <v>113</v>
      </c>
    </row>
    <row r="91" spans="1:5" ht="36" customHeight="1">
      <c r="A91" s="266" t="s">
        <v>30</v>
      </c>
      <c r="B91" s="261" t="s">
        <v>271</v>
      </c>
      <c r="C91" s="271">
        <v>736.16</v>
      </c>
      <c r="D91" s="271">
        <v>2.26</v>
      </c>
      <c r="E91" s="257" t="s">
        <v>113</v>
      </c>
    </row>
    <row r="92" spans="1:5" ht="24" customHeight="1">
      <c r="A92" s="266" t="s">
        <v>31</v>
      </c>
      <c r="B92" s="261" t="s">
        <v>272</v>
      </c>
      <c r="C92" s="273" t="s">
        <v>18</v>
      </c>
      <c r="D92" s="273" t="s">
        <v>18</v>
      </c>
      <c r="E92" s="267" t="s">
        <v>113</v>
      </c>
    </row>
    <row r="93" spans="1:5" ht="29.25" customHeight="1">
      <c r="A93" s="268" t="s">
        <v>132</v>
      </c>
      <c r="B93" s="269" t="s">
        <v>273</v>
      </c>
      <c r="C93" s="275">
        <v>32612.66</v>
      </c>
      <c r="D93" s="275">
        <v>100</v>
      </c>
      <c r="E93" s="270" t="s">
        <v>113</v>
      </c>
    </row>
    <row r="94" spans="1:4" ht="12">
      <c r="A94" s="84"/>
      <c r="B94" s="85"/>
      <c r="C94" s="84"/>
      <c r="D94" s="84"/>
    </row>
    <row r="95" spans="1:4" ht="12">
      <c r="A95" s="84"/>
      <c r="B95" s="85"/>
      <c r="C95" s="84"/>
      <c r="D95" s="84"/>
    </row>
    <row r="96" spans="1:5" ht="26.25" customHeight="1">
      <c r="A96" s="82" t="s">
        <v>53</v>
      </c>
      <c r="B96" s="83" t="s">
        <v>364</v>
      </c>
      <c r="C96" s="84"/>
      <c r="D96" s="84"/>
      <c r="E96" s="84"/>
    </row>
    <row r="97" spans="1:6" ht="27" customHeight="1">
      <c r="A97" s="74"/>
      <c r="B97" s="75"/>
      <c r="C97" s="74"/>
      <c r="D97" s="74"/>
      <c r="E97" s="74"/>
      <c r="F97" s="84"/>
    </row>
    <row r="98" spans="1:6" ht="12.75">
      <c r="A98" s="72" t="s">
        <v>210</v>
      </c>
      <c r="B98" s="73" t="s">
        <v>302</v>
      </c>
      <c r="C98" s="74"/>
      <c r="D98" s="74"/>
      <c r="E98" s="74"/>
      <c r="F98" s="84"/>
    </row>
    <row r="99" spans="1:6" ht="12.75">
      <c r="A99" s="74"/>
      <c r="B99" s="75"/>
      <c r="C99" s="74"/>
      <c r="D99" s="74"/>
      <c r="E99" s="74"/>
      <c r="F99" s="84"/>
    </row>
    <row r="100" spans="1:6" ht="12.75">
      <c r="A100" s="74"/>
      <c r="B100" s="75"/>
      <c r="C100" s="74"/>
      <c r="D100" s="74"/>
      <c r="E100" s="74"/>
      <c r="F100" s="84"/>
    </row>
    <row r="101" spans="1:6" ht="12.75">
      <c r="A101" s="74"/>
      <c r="B101" s="75"/>
      <c r="C101" s="74"/>
      <c r="D101" s="74"/>
      <c r="E101" s="74"/>
      <c r="F101" s="84"/>
    </row>
    <row r="102" spans="1:6" ht="12.75">
      <c r="A102" s="72" t="s">
        <v>334</v>
      </c>
      <c r="B102" s="73" t="s">
        <v>335</v>
      </c>
      <c r="C102" s="74"/>
      <c r="D102" s="74"/>
      <c r="E102" s="74"/>
      <c r="F102" s="84"/>
    </row>
    <row r="103" spans="1:6" ht="12.75">
      <c r="A103" s="74"/>
      <c r="B103" s="75"/>
      <c r="C103" s="74"/>
      <c r="D103" s="74"/>
      <c r="E103" s="74"/>
      <c r="F103" s="84"/>
    </row>
    <row r="104" spans="2:4" ht="12">
      <c r="B104" s="82"/>
      <c r="C104" s="83"/>
      <c r="D104" s="84"/>
    </row>
    <row r="105" spans="2:4" ht="12.75">
      <c r="B105" s="74"/>
      <c r="C105" s="75"/>
      <c r="D105" s="74"/>
    </row>
    <row r="106" spans="2:4" ht="12.75">
      <c r="B106" s="72"/>
      <c r="C106" s="73"/>
      <c r="D106" s="74"/>
    </row>
    <row r="107" spans="2:4" ht="12.75">
      <c r="B107" s="74"/>
      <c r="C107" s="75"/>
      <c r="D107" s="74"/>
    </row>
    <row r="108" spans="2:4" ht="12.75">
      <c r="B108" s="74"/>
      <c r="C108" s="75"/>
      <c r="D108" s="74"/>
    </row>
    <row r="109" spans="2:4" ht="12.75">
      <c r="B109" s="74"/>
      <c r="C109" s="75"/>
      <c r="D109" s="74"/>
    </row>
    <row r="110" spans="2:4" ht="12.75">
      <c r="B110" s="72"/>
      <c r="C110" s="73"/>
      <c r="D110" s="74"/>
    </row>
    <row r="111" spans="2:4" ht="12.75">
      <c r="B111" s="74"/>
      <c r="C111" s="75"/>
      <c r="D111" s="74"/>
    </row>
  </sheetData>
  <sheetProtection/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B1">
      <selection activeCell="E13" sqref="E13"/>
    </sheetView>
  </sheetViews>
  <sheetFormatPr defaultColWidth="10.660156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</cols>
  <sheetData>
    <row r="1" spans="1:4" ht="9.75" customHeight="1">
      <c r="A1" s="42"/>
      <c r="B1" s="43"/>
      <c r="C1" s="43"/>
      <c r="D1" s="42"/>
    </row>
    <row r="2" spans="1:4" ht="12.75" customHeight="1">
      <c r="A2" s="42"/>
      <c r="B2" s="44" t="s">
        <v>133</v>
      </c>
      <c r="C2" s="45"/>
      <c r="D2" s="45"/>
    </row>
    <row r="3" spans="1:4" ht="15" customHeight="1">
      <c r="A3" s="42"/>
      <c r="B3" s="46" t="s">
        <v>134</v>
      </c>
      <c r="C3" s="47"/>
      <c r="D3" s="48"/>
    </row>
    <row r="4" spans="1:4" ht="15.75" customHeight="1">
      <c r="A4" s="42"/>
      <c r="B4" s="212" t="s">
        <v>381</v>
      </c>
      <c r="C4" s="212"/>
      <c r="D4" s="212"/>
    </row>
    <row r="5" spans="1:4" ht="14.25" customHeight="1">
      <c r="A5" s="42"/>
      <c r="B5" s="50" t="s">
        <v>367</v>
      </c>
      <c r="C5" s="51"/>
      <c r="D5" s="50"/>
    </row>
    <row r="6" spans="1:5" ht="12" customHeight="1">
      <c r="A6" s="42"/>
      <c r="B6" s="52" t="s">
        <v>7</v>
      </c>
      <c r="C6" s="53"/>
      <c r="D6" s="53"/>
      <c r="E6" s="32"/>
    </row>
    <row r="7" spans="1:5" s="13" customFormat="1" ht="11.25" customHeight="1">
      <c r="A7" s="54"/>
      <c r="B7" s="195" t="s">
        <v>213</v>
      </c>
      <c r="C7" s="196"/>
      <c r="D7" s="196"/>
      <c r="E7" s="31"/>
    </row>
    <row r="8" spans="1:5" s="13" customFormat="1" ht="10.5" customHeight="1">
      <c r="A8" s="54"/>
      <c r="B8" s="195" t="s">
        <v>209</v>
      </c>
      <c r="C8" s="196"/>
      <c r="D8" s="196"/>
      <c r="E8" s="31"/>
    </row>
    <row r="9" spans="1:4" ht="11.25">
      <c r="A9" s="42"/>
      <c r="B9" s="42"/>
      <c r="C9" s="55"/>
      <c r="D9" s="56" t="s">
        <v>135</v>
      </c>
    </row>
    <row r="10" spans="1:4" ht="27" customHeight="1">
      <c r="A10" s="192"/>
      <c r="B10" s="57" t="s">
        <v>136</v>
      </c>
      <c r="C10" s="58" t="s">
        <v>137</v>
      </c>
      <c r="D10" s="58" t="s">
        <v>138</v>
      </c>
    </row>
    <row r="11" spans="1:4" ht="15" customHeight="1">
      <c r="A11" s="192"/>
      <c r="B11" s="59" t="s">
        <v>214</v>
      </c>
      <c r="C11" s="60" t="s">
        <v>215</v>
      </c>
      <c r="D11" s="60" t="s">
        <v>216</v>
      </c>
    </row>
    <row r="12" spans="1:4" ht="19.5" customHeight="1">
      <c r="A12" s="42"/>
      <c r="B12" s="145" t="s">
        <v>139</v>
      </c>
      <c r="C12" s="146" t="s">
        <v>217</v>
      </c>
      <c r="D12" s="117">
        <v>11360287.26</v>
      </c>
    </row>
    <row r="13" spans="1:4" ht="25.5" customHeight="1">
      <c r="A13" s="42"/>
      <c r="B13" s="147" t="s">
        <v>140</v>
      </c>
      <c r="C13" s="148" t="s">
        <v>218</v>
      </c>
      <c r="D13" s="117">
        <v>27388475.48</v>
      </c>
    </row>
    <row r="14" spans="1:4" ht="31.5" customHeight="1">
      <c r="A14" s="42"/>
      <c r="B14" s="147" t="s">
        <v>141</v>
      </c>
      <c r="C14" s="148" t="s">
        <v>219</v>
      </c>
      <c r="D14" s="117">
        <v>8269670.19</v>
      </c>
    </row>
    <row r="15" spans="1:4" ht="24.75" customHeight="1">
      <c r="A15" s="42"/>
      <c r="B15" s="147" t="s">
        <v>142</v>
      </c>
      <c r="C15" s="148" t="s">
        <v>220</v>
      </c>
      <c r="D15" s="117" t="s">
        <v>18</v>
      </c>
    </row>
    <row r="16" spans="1:4" ht="25.5" customHeight="1">
      <c r="A16" s="42"/>
      <c r="B16" s="147" t="s">
        <v>143</v>
      </c>
      <c r="C16" s="148" t="s">
        <v>221</v>
      </c>
      <c r="D16" s="117" t="s">
        <v>18</v>
      </c>
    </row>
    <row r="17" spans="1:6" ht="24" customHeight="1">
      <c r="A17" s="42"/>
      <c r="B17" s="147" t="s">
        <v>144</v>
      </c>
      <c r="C17" s="148" t="s">
        <v>222</v>
      </c>
      <c r="D17" s="117" t="s">
        <v>18</v>
      </c>
      <c r="F17" s="71"/>
    </row>
    <row r="18" spans="1:5" ht="41.25" customHeight="1">
      <c r="A18" s="42"/>
      <c r="B18" s="147" t="s">
        <v>145</v>
      </c>
      <c r="C18" s="148" t="s">
        <v>223</v>
      </c>
      <c r="D18" s="117">
        <v>2027494.24</v>
      </c>
      <c r="E18" s="71"/>
    </row>
    <row r="19" spans="1:5" ht="28.5" customHeight="1">
      <c r="A19" s="42"/>
      <c r="B19" s="149" t="s">
        <v>146</v>
      </c>
      <c r="C19" s="148" t="s">
        <v>224</v>
      </c>
      <c r="D19" s="118">
        <v>32506586.79</v>
      </c>
      <c r="E19" s="71"/>
    </row>
    <row r="20" ht="11.25">
      <c r="D20" s="142"/>
    </row>
    <row r="21" ht="11.25">
      <c r="D21" s="71"/>
    </row>
    <row r="22" spans="2:3" s="84" customFormat="1" ht="12">
      <c r="B22" s="82"/>
      <c r="C22" s="85"/>
    </row>
    <row r="23" spans="2:3" s="84" customFormat="1" ht="12">
      <c r="B23" s="82" t="s">
        <v>53</v>
      </c>
      <c r="C23" s="83" t="s">
        <v>360</v>
      </c>
    </row>
    <row r="24" s="84" customFormat="1" ht="12">
      <c r="C24" s="85"/>
    </row>
    <row r="25" s="84" customFormat="1" ht="12">
      <c r="C25" s="85"/>
    </row>
    <row r="26" s="84" customFormat="1" ht="8.25" customHeight="1">
      <c r="C26" s="85"/>
    </row>
    <row r="27" spans="2:3" s="84" customFormat="1" ht="12">
      <c r="B27" s="82" t="s">
        <v>210</v>
      </c>
      <c r="C27" s="83" t="s">
        <v>361</v>
      </c>
    </row>
    <row r="28" s="84" customFormat="1" ht="12">
      <c r="C28" s="85"/>
    </row>
    <row r="29" s="84" customFormat="1" ht="12">
      <c r="C29" s="85"/>
    </row>
    <row r="30" s="84" customFormat="1" ht="12">
      <c r="C30" s="85"/>
    </row>
    <row r="31" spans="2:3" s="84" customFormat="1" ht="12">
      <c r="B31" s="82" t="s">
        <v>334</v>
      </c>
      <c r="C31" s="83" t="s">
        <v>335</v>
      </c>
    </row>
    <row r="32" s="84" customFormat="1" ht="12">
      <c r="C32" s="85"/>
    </row>
    <row r="33" s="84" customFormat="1" ht="12">
      <c r="C33" s="85"/>
    </row>
    <row r="34" s="84" customFormat="1" ht="12">
      <c r="C34" s="85"/>
    </row>
    <row r="35" s="84" customFormat="1" ht="12">
      <c r="C35" s="85"/>
    </row>
    <row r="36" s="84" customFormat="1" ht="12">
      <c r="C36" s="85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1"/>
  <sheetViews>
    <sheetView zoomScalePageLayoutView="0" workbookViewId="0" topLeftCell="A3">
      <selection activeCell="G13" sqref="G13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54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55</v>
      </c>
      <c r="C8" s="9"/>
      <c r="D8" s="9"/>
      <c r="E8" s="9"/>
    </row>
    <row r="9" spans="2:5" s="4" customFormat="1" ht="12" customHeight="1">
      <c r="B9" s="8" t="s">
        <v>401</v>
      </c>
      <c r="C9" s="9"/>
      <c r="D9" s="9"/>
      <c r="E9" s="9"/>
    </row>
    <row r="10" spans="2:5" ht="12" customHeight="1">
      <c r="B10" s="10" t="s">
        <v>367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190" t="s">
        <v>213</v>
      </c>
      <c r="C12" s="191"/>
      <c r="D12" s="214"/>
      <c r="E12" s="214"/>
    </row>
    <row r="13" spans="2:5" s="13" customFormat="1" ht="15" customHeight="1">
      <c r="B13" s="191" t="s">
        <v>209</v>
      </c>
      <c r="C13" s="191"/>
      <c r="D13" s="191"/>
      <c r="E13" s="191"/>
    </row>
    <row r="14" ht="11.25">
      <c r="E14" s="15" t="s">
        <v>8</v>
      </c>
    </row>
    <row r="15" spans="2:5" ht="21.75" customHeight="1">
      <c r="B15" s="16" t="s">
        <v>56</v>
      </c>
      <c r="C15" s="16" t="s">
        <v>10</v>
      </c>
      <c r="D15" s="16" t="s">
        <v>57</v>
      </c>
      <c r="E15" s="16" t="s">
        <v>58</v>
      </c>
    </row>
    <row r="16" spans="2:5" ht="15" customHeight="1">
      <c r="B16" s="17">
        <v>1</v>
      </c>
      <c r="C16" s="17">
        <v>2</v>
      </c>
      <c r="D16" s="17">
        <v>3</v>
      </c>
      <c r="E16" s="17">
        <v>4</v>
      </c>
    </row>
    <row r="17" spans="2:5" ht="21.75" customHeight="1">
      <c r="B17" s="77" t="s">
        <v>59</v>
      </c>
      <c r="C17" s="78" t="s">
        <v>217</v>
      </c>
      <c r="D17" s="162">
        <f>4813562.38/1000</f>
        <v>4813.56238</v>
      </c>
      <c r="E17" s="159">
        <v>26582.75</v>
      </c>
    </row>
    <row r="18" spans="2:5" ht="18" customHeight="1">
      <c r="B18" s="77" t="s">
        <v>60</v>
      </c>
      <c r="C18" s="78" t="s">
        <v>218</v>
      </c>
      <c r="D18" s="163">
        <f>4800380.14/1000+3220.79/1000</f>
        <v>4803.60093</v>
      </c>
      <c r="E18" s="159">
        <v>26364.808109999998</v>
      </c>
    </row>
    <row r="19" spans="2:5" ht="20.25" customHeight="1">
      <c r="B19" s="77" t="s">
        <v>61</v>
      </c>
      <c r="C19" s="78" t="s">
        <v>219</v>
      </c>
      <c r="D19" s="165">
        <f>D17-D18</f>
        <v>9.961450000000696</v>
      </c>
      <c r="E19" s="159">
        <v>217.94189000000188</v>
      </c>
    </row>
    <row r="20" spans="2:5" ht="35.25" customHeight="1">
      <c r="B20" s="77" t="s">
        <v>62</v>
      </c>
      <c r="C20" s="78" t="s">
        <v>220</v>
      </c>
      <c r="D20" s="165">
        <v>0</v>
      </c>
      <c r="E20" s="159">
        <v>0</v>
      </c>
    </row>
    <row r="21" spans="2:5" ht="31.5" customHeight="1">
      <c r="B21" s="77" t="s">
        <v>63</v>
      </c>
      <c r="C21" s="78" t="s">
        <v>221</v>
      </c>
      <c r="D21" s="165">
        <v>0</v>
      </c>
      <c r="E21" s="159">
        <v>0</v>
      </c>
    </row>
    <row r="22" spans="2:5" ht="30.75" customHeight="1">
      <c r="B22" s="77" t="s">
        <v>343</v>
      </c>
      <c r="C22" s="78" t="s">
        <v>222</v>
      </c>
      <c r="D22" s="165">
        <v>0</v>
      </c>
      <c r="E22" s="159">
        <v>0</v>
      </c>
    </row>
    <row r="23" spans="2:5" ht="14.25" customHeight="1">
      <c r="B23" s="77" t="s">
        <v>64</v>
      </c>
      <c r="C23" s="78" t="s">
        <v>223</v>
      </c>
      <c r="D23" s="165">
        <v>0</v>
      </c>
      <c r="E23" s="159">
        <v>0</v>
      </c>
    </row>
    <row r="24" spans="2:5" ht="20.25" customHeight="1">
      <c r="B24" s="77" t="s">
        <v>65</v>
      </c>
      <c r="C24" s="78" t="s">
        <v>224</v>
      </c>
      <c r="D24" s="165">
        <v>0</v>
      </c>
      <c r="E24" s="159">
        <v>0</v>
      </c>
    </row>
    <row r="25" spans="2:5" ht="15.75" customHeight="1">
      <c r="B25" s="77" t="s">
        <v>344</v>
      </c>
      <c r="C25" s="78" t="s">
        <v>294</v>
      </c>
      <c r="D25" s="165">
        <v>0</v>
      </c>
      <c r="E25" s="159">
        <v>0</v>
      </c>
    </row>
    <row r="26" spans="2:5" ht="15" customHeight="1">
      <c r="B26" s="77" t="s">
        <v>66</v>
      </c>
      <c r="C26" s="78" t="s">
        <v>226</v>
      </c>
      <c r="D26" s="165">
        <f>((725931.15-532869.4)-(0)+47937.64)/1000</f>
        <v>240.99939</v>
      </c>
      <c r="E26" s="159">
        <v>3975.9586400000003</v>
      </c>
    </row>
    <row r="27" spans="2:5" ht="15" customHeight="1">
      <c r="B27" s="77" t="s">
        <v>67</v>
      </c>
      <c r="C27" s="78" t="s">
        <v>227</v>
      </c>
      <c r="D27" s="165">
        <v>0</v>
      </c>
      <c r="E27" s="159">
        <v>0</v>
      </c>
    </row>
    <row r="28" spans="2:5" ht="15.75" customHeight="1">
      <c r="B28" s="77" t="s">
        <v>68</v>
      </c>
      <c r="C28" s="78" t="s">
        <v>228</v>
      </c>
      <c r="D28" s="165">
        <v>0</v>
      </c>
      <c r="E28" s="159">
        <v>0</v>
      </c>
    </row>
    <row r="29" spans="2:5" ht="21.75" customHeight="1">
      <c r="B29" s="77" t="s">
        <v>69</v>
      </c>
      <c r="C29" s="78" t="s">
        <v>300</v>
      </c>
      <c r="D29" s="165">
        <v>0</v>
      </c>
      <c r="E29" s="159">
        <v>0</v>
      </c>
    </row>
    <row r="30" spans="2:5" ht="30" customHeight="1">
      <c r="B30" s="77" t="s">
        <v>358</v>
      </c>
      <c r="C30" s="78" t="s">
        <v>301</v>
      </c>
      <c r="D30" s="166">
        <f>D33</f>
        <v>201.88624</v>
      </c>
      <c r="E30" s="159">
        <v>66.34114</v>
      </c>
    </row>
    <row r="31" spans="2:5" ht="12.75">
      <c r="B31" s="77" t="s">
        <v>70</v>
      </c>
      <c r="C31" s="78"/>
      <c r="D31" s="165"/>
      <c r="E31" s="159"/>
    </row>
    <row r="32" spans="2:5" ht="15.75" customHeight="1">
      <c r="B32" s="77" t="s">
        <v>71</v>
      </c>
      <c r="C32" s="78" t="s">
        <v>345</v>
      </c>
      <c r="D32" s="165">
        <v>0</v>
      </c>
      <c r="E32" s="159">
        <v>0</v>
      </c>
    </row>
    <row r="33" spans="2:5" ht="15.75" customHeight="1">
      <c r="B33" s="77" t="s">
        <v>72</v>
      </c>
      <c r="C33" s="78" t="s">
        <v>346</v>
      </c>
      <c r="D33" s="165">
        <f>117128.6/1000+84757.64/1000</f>
        <v>201.88624</v>
      </c>
      <c r="E33" s="159">
        <v>66.34114</v>
      </c>
    </row>
    <row r="34" spans="2:5" ht="15" customHeight="1">
      <c r="B34" s="77" t="s">
        <v>73</v>
      </c>
      <c r="C34" s="78" t="s">
        <v>347</v>
      </c>
      <c r="D34" s="165">
        <v>0</v>
      </c>
      <c r="E34" s="159">
        <v>0</v>
      </c>
    </row>
    <row r="35" spans="2:5" ht="33" customHeight="1">
      <c r="B35" s="77" t="s">
        <v>359</v>
      </c>
      <c r="C35" s="78" t="s">
        <v>308</v>
      </c>
      <c r="D35" s="165">
        <f>SUM(D37:D40)</f>
        <v>0</v>
      </c>
      <c r="E35" s="159">
        <v>20.825</v>
      </c>
    </row>
    <row r="36" spans="2:5" ht="12.75">
      <c r="B36" s="77" t="s">
        <v>70</v>
      </c>
      <c r="C36" s="78"/>
      <c r="D36" s="165"/>
      <c r="E36" s="159"/>
    </row>
    <row r="37" spans="2:5" ht="14.25" customHeight="1">
      <c r="B37" s="77" t="s">
        <v>71</v>
      </c>
      <c r="C37" s="78" t="s">
        <v>348</v>
      </c>
      <c r="D37" s="165">
        <v>0</v>
      </c>
      <c r="E37" s="159">
        <v>0</v>
      </c>
    </row>
    <row r="38" spans="2:5" ht="17.25" customHeight="1">
      <c r="B38" s="77" t="s">
        <v>72</v>
      </c>
      <c r="C38" s="78" t="s">
        <v>349</v>
      </c>
      <c r="D38" s="165">
        <v>0</v>
      </c>
      <c r="E38" s="159">
        <v>20.825</v>
      </c>
    </row>
    <row r="39" spans="2:5" ht="15" customHeight="1">
      <c r="B39" s="77" t="s">
        <v>74</v>
      </c>
      <c r="C39" s="78" t="s">
        <v>350</v>
      </c>
      <c r="D39" s="165">
        <v>0</v>
      </c>
      <c r="E39" s="159">
        <v>0</v>
      </c>
    </row>
    <row r="40" spans="2:5" ht="14.25" customHeight="1">
      <c r="B40" s="77" t="s">
        <v>75</v>
      </c>
      <c r="C40" s="78" t="s">
        <v>351</v>
      </c>
      <c r="D40" s="165">
        <v>0</v>
      </c>
      <c r="E40" s="159">
        <v>0</v>
      </c>
    </row>
    <row r="41" spans="2:5" ht="27" customHeight="1">
      <c r="B41" s="77" t="s">
        <v>352</v>
      </c>
      <c r="C41" s="78" t="s">
        <v>309</v>
      </c>
      <c r="D41" s="165">
        <v>0</v>
      </c>
      <c r="E41" s="159">
        <v>0</v>
      </c>
    </row>
    <row r="42" spans="2:5" ht="41.25" customHeight="1">
      <c r="B42" s="77" t="s">
        <v>353</v>
      </c>
      <c r="C42" s="78" t="s">
        <v>311</v>
      </c>
      <c r="D42" s="165">
        <f>D43+(200+3540)/1000</f>
        <v>139.44759000000002</v>
      </c>
      <c r="E42" s="159">
        <v>1310.32214</v>
      </c>
    </row>
    <row r="43" spans="2:5" ht="17.25" customHeight="1">
      <c r="B43" s="77" t="s">
        <v>76</v>
      </c>
      <c r="C43" s="78" t="s">
        <v>312</v>
      </c>
      <c r="D43" s="164">
        <f>135707.59/1000</f>
        <v>135.70759</v>
      </c>
      <c r="E43" s="159">
        <v>1308.70554</v>
      </c>
    </row>
    <row r="44" spans="2:5" ht="18" customHeight="1">
      <c r="B44" s="77" t="s">
        <v>77</v>
      </c>
      <c r="C44" s="78" t="s">
        <v>313</v>
      </c>
      <c r="D44" s="164">
        <f>1718058.83/1000</f>
        <v>1718.0588300000002</v>
      </c>
      <c r="E44" s="159">
        <v>1427.58651</v>
      </c>
    </row>
    <row r="45" spans="2:5" ht="16.5" customHeight="1">
      <c r="B45" s="77" t="s">
        <v>78</v>
      </c>
      <c r="C45" s="78" t="s">
        <v>315</v>
      </c>
      <c r="D45" s="165">
        <f>3964.08/1000</f>
        <v>3.96408</v>
      </c>
      <c r="E45" s="159">
        <v>3.9312</v>
      </c>
    </row>
    <row r="46" spans="2:5" ht="35.25" customHeight="1">
      <c r="B46" s="77" t="s">
        <v>79</v>
      </c>
      <c r="C46" s="78" t="s">
        <v>229</v>
      </c>
      <c r="D46" s="167">
        <f>27388475.48/1000</f>
        <v>27388.47548</v>
      </c>
      <c r="E46" s="159">
        <v>1482.5174399999999</v>
      </c>
    </row>
    <row r="47" spans="2:5" ht="44.25" customHeight="1">
      <c r="B47" s="77" t="s">
        <v>354</v>
      </c>
      <c r="C47" s="78" t="s">
        <v>230</v>
      </c>
      <c r="D47" s="167">
        <f>8269670.19/1000</f>
        <v>8269.67019</v>
      </c>
      <c r="E47" s="159">
        <v>3095.0975</v>
      </c>
    </row>
    <row r="48" spans="2:5" ht="71.25" customHeight="1">
      <c r="B48" s="77" t="s">
        <v>80</v>
      </c>
      <c r="C48" s="78" t="s">
        <v>231</v>
      </c>
      <c r="D48" s="165">
        <f>D19+D22+D25+D26+D27+D28+D29+D30+D35+D41+D44+D46-D42-D47-D45</f>
        <v>21146.29953</v>
      </c>
      <c r="E48" s="159">
        <v>2781.8197800000025</v>
      </c>
    </row>
    <row r="49" ht="12">
      <c r="E49" s="143"/>
    </row>
    <row r="50" spans="2:5" ht="11.25">
      <c r="B50" s="18"/>
      <c r="C50" s="19"/>
      <c r="D50" s="18"/>
      <c r="E50" s="18"/>
    </row>
    <row r="51" spans="2:5" ht="11.25" customHeight="1">
      <c r="B51" s="82" t="s">
        <v>53</v>
      </c>
      <c r="C51" s="83" t="s">
        <v>364</v>
      </c>
      <c r="D51" s="84"/>
      <c r="E51" s="84"/>
    </row>
    <row r="52" spans="2:5" ht="12">
      <c r="B52" s="84"/>
      <c r="C52" s="85"/>
      <c r="D52" s="84"/>
      <c r="E52" s="84"/>
    </row>
    <row r="53" spans="2:5" ht="12">
      <c r="B53" s="84"/>
      <c r="C53" s="85"/>
      <c r="D53" s="84"/>
      <c r="E53" s="84"/>
    </row>
    <row r="54" spans="2:5" ht="11.25" customHeight="1">
      <c r="B54" s="84"/>
      <c r="C54" s="85"/>
      <c r="D54" s="84"/>
      <c r="E54" s="84"/>
    </row>
    <row r="55" spans="2:5" ht="12">
      <c r="B55" s="82" t="s">
        <v>210</v>
      </c>
      <c r="C55" s="83" t="s">
        <v>211</v>
      </c>
      <c r="D55" s="84"/>
      <c r="E55" s="84"/>
    </row>
    <row r="56" spans="2:5" ht="12">
      <c r="B56" s="84"/>
      <c r="C56" s="85"/>
      <c r="D56" s="84"/>
      <c r="E56" s="84"/>
    </row>
    <row r="57" spans="2:5" ht="12">
      <c r="B57" s="84"/>
      <c r="C57" s="85"/>
      <c r="D57" s="84"/>
      <c r="E57" s="84"/>
    </row>
    <row r="58" spans="2:5" ht="12">
      <c r="B58" s="84"/>
      <c r="C58" s="85"/>
      <c r="D58" s="84"/>
      <c r="E58" s="84"/>
    </row>
    <row r="59" spans="2:5" ht="12">
      <c r="B59" s="82" t="s">
        <v>334</v>
      </c>
      <c r="C59" s="83" t="s">
        <v>335</v>
      </c>
      <c r="D59" s="84"/>
      <c r="E59" s="84"/>
    </row>
    <row r="60" spans="2:5" ht="12">
      <c r="B60" s="84"/>
      <c r="C60" s="85"/>
      <c r="D60" s="84"/>
      <c r="E60" s="84"/>
    </row>
    <row r="61" spans="2:5" ht="12">
      <c r="B61" s="84" t="s">
        <v>336</v>
      </c>
      <c r="C61" s="85"/>
      <c r="D61" s="84"/>
      <c r="E61" s="84"/>
    </row>
  </sheetData>
  <sheetProtection/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="75" zoomScaleNormal="75" zoomScalePageLayoutView="0" workbookViewId="0" topLeftCell="A1">
      <selection activeCell="CR60" sqref="CR60"/>
    </sheetView>
  </sheetViews>
  <sheetFormatPr defaultColWidth="1.0078125" defaultRowHeight="11.25"/>
  <cols>
    <col min="1" max="14" width="1.0078125" style="21" customWidth="1"/>
    <col min="15" max="15" width="30.66015625" style="21" customWidth="1"/>
    <col min="16" max="36" width="1.0078125" style="21" customWidth="1"/>
    <col min="37" max="37" width="3.66015625" style="21" customWidth="1"/>
    <col min="38" max="38" width="20.5" style="21" customWidth="1"/>
    <col min="39" max="16384" width="1.0078125" style="21" customWidth="1"/>
  </cols>
  <sheetData>
    <row r="1" s="20" customFormat="1" ht="12" customHeight="1">
      <c r="BS1" s="20" t="s">
        <v>81</v>
      </c>
    </row>
    <row r="2" s="20" customFormat="1" ht="12" customHeight="1">
      <c r="BS2" s="20" t="s">
        <v>1</v>
      </c>
    </row>
    <row r="3" s="20" customFormat="1" ht="12" customHeight="1">
      <c r="BS3" s="20" t="s">
        <v>82</v>
      </c>
    </row>
    <row r="4" s="20" customFormat="1" ht="12" customHeight="1">
      <c r="BS4" s="20" t="s">
        <v>83</v>
      </c>
    </row>
    <row r="5" s="20" customFormat="1" ht="12" customHeight="1">
      <c r="BS5" s="20" t="s">
        <v>84</v>
      </c>
    </row>
    <row r="7" spans="1:107" ht="16.5">
      <c r="A7" s="228" t="s">
        <v>387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</row>
    <row r="8" spans="11:97" ht="15.75">
      <c r="K8" s="229" t="s">
        <v>368</v>
      </c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</row>
    <row r="9" spans="11:97" s="20" customFormat="1" ht="25.5" customHeight="1">
      <c r="K9" s="230" t="s">
        <v>85</v>
      </c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86</v>
      </c>
    </row>
    <row r="12" spans="1:107" ht="15.75">
      <c r="A12" s="21" t="s">
        <v>87</v>
      </c>
      <c r="AC12" s="229" t="s">
        <v>88</v>
      </c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</row>
    <row r="14" ht="15.75">
      <c r="H14" s="21" t="s">
        <v>89</v>
      </c>
    </row>
    <row r="16" spans="1:107" ht="63.75" customHeight="1">
      <c r="A16" s="231" t="s">
        <v>90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3"/>
      <c r="AQ16" s="231" t="s">
        <v>91</v>
      </c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3"/>
      <c r="BG16" s="231" t="s">
        <v>92</v>
      </c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3"/>
      <c r="BV16" s="231" t="s">
        <v>93</v>
      </c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3"/>
      <c r="CI16" s="231" t="s">
        <v>94</v>
      </c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3"/>
    </row>
    <row r="17" spans="1:107" ht="15.75">
      <c r="A17" s="215">
        <v>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7"/>
      <c r="AQ17" s="215">
        <v>2</v>
      </c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7"/>
      <c r="BG17" s="215">
        <v>3</v>
      </c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7"/>
      <c r="BV17" s="215">
        <v>4</v>
      </c>
      <c r="BW17" s="216"/>
      <c r="BX17" s="216"/>
      <c r="BY17" s="216"/>
      <c r="BZ17" s="216"/>
      <c r="CA17" s="216"/>
      <c r="CB17" s="216"/>
      <c r="CC17" s="216"/>
      <c r="CD17" s="216"/>
      <c r="CE17" s="216"/>
      <c r="CF17" s="216"/>
      <c r="CG17" s="216"/>
      <c r="CH17" s="217"/>
      <c r="CI17" s="215">
        <v>5</v>
      </c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6"/>
      <c r="DB17" s="216"/>
      <c r="DC17" s="217"/>
    </row>
    <row r="18" spans="1:107" ht="15.75">
      <c r="A18" s="221" t="s">
        <v>18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3"/>
      <c r="AQ18" s="215" t="s">
        <v>18</v>
      </c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7"/>
      <c r="BG18" s="234" t="s">
        <v>18</v>
      </c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7"/>
      <c r="BV18" s="235" t="s">
        <v>18</v>
      </c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7"/>
      <c r="CI18" s="235" t="s">
        <v>18</v>
      </c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7"/>
    </row>
    <row r="19" spans="1:107" ht="15.75">
      <c r="A19" s="238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40"/>
      <c r="AQ19" s="215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7"/>
      <c r="BG19" s="215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7"/>
      <c r="BV19" s="235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7"/>
      <c r="CI19" s="235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7"/>
    </row>
    <row r="21" ht="15.75">
      <c r="H21" s="21" t="s">
        <v>95</v>
      </c>
    </row>
    <row r="23" ht="15.75">
      <c r="H23" s="21" t="s">
        <v>96</v>
      </c>
    </row>
    <row r="25" spans="1:107" s="23" customFormat="1" ht="120.75" customHeight="1">
      <c r="A25" s="218" t="s">
        <v>97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20"/>
      <c r="P25" s="218" t="s">
        <v>98</v>
      </c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20"/>
      <c r="AM25" s="218" t="s">
        <v>99</v>
      </c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20"/>
      <c r="BB25" s="218" t="s">
        <v>100</v>
      </c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20"/>
      <c r="BN25" s="218" t="s">
        <v>101</v>
      </c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20"/>
      <c r="CC25" s="218" t="s">
        <v>102</v>
      </c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20"/>
      <c r="CP25" s="218" t="s">
        <v>103</v>
      </c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20"/>
    </row>
    <row r="26" spans="1:107" ht="15.75">
      <c r="A26" s="215">
        <v>1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7"/>
      <c r="P26" s="215">
        <v>2</v>
      </c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7"/>
      <c r="AM26" s="215">
        <v>3</v>
      </c>
      <c r="AN26" s="216"/>
      <c r="AO26" s="216"/>
      <c r="AP26" s="216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7"/>
      <c r="BB26" s="215">
        <v>4</v>
      </c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7"/>
      <c r="BN26" s="215">
        <v>5</v>
      </c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7"/>
      <c r="CC26" s="215">
        <v>6</v>
      </c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7"/>
      <c r="CP26" s="215">
        <v>7</v>
      </c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7"/>
    </row>
    <row r="27" spans="1:107" ht="69" customHeight="1">
      <c r="A27" s="244" t="s">
        <v>383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6"/>
      <c r="P27" s="247" t="s">
        <v>384</v>
      </c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9"/>
      <c r="AM27" s="250">
        <f>2291700/1000</f>
        <v>2291.7</v>
      </c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2"/>
      <c r="BB27" s="234">
        <v>0.1383</v>
      </c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7"/>
      <c r="BN27" s="234">
        <v>0.1</v>
      </c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4"/>
      <c r="CC27" s="235" t="s">
        <v>385</v>
      </c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7"/>
      <c r="CP27" s="235" t="s">
        <v>386</v>
      </c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7"/>
    </row>
    <row r="28" ht="15.75" customHeight="1">
      <c r="H28" s="21" t="s">
        <v>104</v>
      </c>
    </row>
    <row r="29" ht="15.75">
      <c r="A29" s="21" t="s">
        <v>105</v>
      </c>
    </row>
    <row r="31" spans="1:107" s="23" customFormat="1" ht="165.75" customHeight="1">
      <c r="A31" s="218" t="s">
        <v>97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20"/>
      <c r="P31" s="218" t="s">
        <v>98</v>
      </c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20"/>
      <c r="AM31" s="218" t="s">
        <v>99</v>
      </c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20"/>
      <c r="BB31" s="218" t="s">
        <v>329</v>
      </c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20"/>
      <c r="BO31" s="218" t="s">
        <v>330</v>
      </c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20"/>
      <c r="CD31" s="218" t="s">
        <v>331</v>
      </c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20"/>
      <c r="CQ31" s="218" t="s">
        <v>332</v>
      </c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20"/>
    </row>
    <row r="32" spans="1:107" ht="15.75">
      <c r="A32" s="215">
        <v>1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7"/>
      <c r="P32" s="215">
        <v>2</v>
      </c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7"/>
      <c r="AM32" s="215">
        <v>3</v>
      </c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7"/>
      <c r="BB32" s="215">
        <v>4</v>
      </c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7"/>
      <c r="BO32" s="215">
        <v>5</v>
      </c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  <c r="BZ32" s="216"/>
      <c r="CA32" s="216"/>
      <c r="CB32" s="216"/>
      <c r="CC32" s="217"/>
      <c r="CD32" s="215">
        <v>6</v>
      </c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7"/>
      <c r="CQ32" s="215">
        <v>7</v>
      </c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7"/>
    </row>
    <row r="33" spans="1:107" ht="15.75">
      <c r="A33" s="238" t="s">
        <v>18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40"/>
      <c r="P33" s="238" t="s">
        <v>18</v>
      </c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40"/>
      <c r="AM33" s="215" t="s">
        <v>18</v>
      </c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7"/>
      <c r="BB33" s="215" t="s">
        <v>18</v>
      </c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7"/>
      <c r="BO33" s="215" t="s">
        <v>18</v>
      </c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  <c r="BZ33" s="216"/>
      <c r="CA33" s="216"/>
      <c r="CB33" s="216"/>
      <c r="CC33" s="217"/>
      <c r="CD33" s="235" t="s">
        <v>18</v>
      </c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7"/>
      <c r="CQ33" s="235" t="s">
        <v>18</v>
      </c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7"/>
    </row>
    <row r="34" spans="1:107" ht="15.75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3"/>
      <c r="P34" s="241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3"/>
      <c r="AM34" s="215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7"/>
      <c r="BB34" s="215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7"/>
      <c r="BO34" s="215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7"/>
      <c r="CD34" s="235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7"/>
      <c r="CQ34" s="235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7"/>
    </row>
    <row r="35" spans="1:107" ht="15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</row>
    <row r="37" spans="1:107" ht="15.75">
      <c r="A37" s="226" t="s">
        <v>106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V37" s="225" t="s">
        <v>363</v>
      </c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</row>
    <row r="38" spans="1:107" s="20" customFormat="1" ht="12.75">
      <c r="A38" s="230" t="s">
        <v>107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BA38" s="227" t="s">
        <v>108</v>
      </c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7"/>
      <c r="BT38" s="27"/>
      <c r="BU38" s="27"/>
      <c r="BV38" s="227" t="s">
        <v>109</v>
      </c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</row>
    <row r="39" spans="1:49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</row>
    <row r="40" spans="1:107" ht="35.25" customHeight="1">
      <c r="A40" s="224" t="s">
        <v>210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V40" s="225" t="s">
        <v>110</v>
      </c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</row>
    <row r="41" spans="1:107" s="20" customFormat="1" ht="12.75" customHeight="1">
      <c r="A41" s="230" t="s">
        <v>107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BA41" s="227" t="s">
        <v>108</v>
      </c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7"/>
      <c r="BT41" s="27"/>
      <c r="BU41" s="27"/>
      <c r="BV41" s="227" t="s">
        <v>109</v>
      </c>
      <c r="BW41" s="227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7"/>
      <c r="DC41" s="227"/>
    </row>
    <row r="43" spans="2:107" ht="34.5" customHeight="1">
      <c r="B43" s="226" t="s">
        <v>334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9"/>
      <c r="AZ43" s="29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30"/>
      <c r="BT43" s="30"/>
      <c r="BU43" s="30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226"/>
      <c r="CZ43" s="226"/>
      <c r="DA43" s="226"/>
      <c r="DB43" s="226"/>
      <c r="DC43" s="226"/>
    </row>
    <row r="44" spans="2:107" ht="15.75">
      <c r="B44" s="230" t="s">
        <v>107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9"/>
      <c r="AZ44" s="29"/>
      <c r="BA44" s="230" t="s">
        <v>108</v>
      </c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9"/>
      <c r="BT44" s="29"/>
      <c r="BU44" s="29"/>
      <c r="BV44" s="230" t="s">
        <v>109</v>
      </c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</row>
  </sheetData>
  <sheetProtection/>
  <mergeCells count="91">
    <mergeCell ref="CP27:DC27"/>
    <mergeCell ref="A27:O27"/>
    <mergeCell ref="P27:AL27"/>
    <mergeCell ref="AM27:BA27"/>
    <mergeCell ref="BB27:BM27"/>
    <mergeCell ref="BN27:CB27"/>
    <mergeCell ref="CC27:CO27"/>
    <mergeCell ref="A41:AW41"/>
    <mergeCell ref="BA41:BR41"/>
    <mergeCell ref="BV41:DC41"/>
    <mergeCell ref="B44:AX44"/>
    <mergeCell ref="BA44:BR44"/>
    <mergeCell ref="BV44:DC44"/>
    <mergeCell ref="B43:AX43"/>
    <mergeCell ref="BA43:BR43"/>
    <mergeCell ref="BV43:DC43"/>
    <mergeCell ref="BO34:CC34"/>
    <mergeCell ref="CD34:CP34"/>
    <mergeCell ref="CQ34:DC34"/>
    <mergeCell ref="A38:AW38"/>
    <mergeCell ref="BA38:BR38"/>
    <mergeCell ref="A34:O34"/>
    <mergeCell ref="P34:AL34"/>
    <mergeCell ref="AM34:BA34"/>
    <mergeCell ref="BB34:BN34"/>
    <mergeCell ref="BV37:DC37"/>
    <mergeCell ref="BO33:CC33"/>
    <mergeCell ref="CD33:CP33"/>
    <mergeCell ref="CQ33:DC33"/>
    <mergeCell ref="A32:O32"/>
    <mergeCell ref="P32:AL32"/>
    <mergeCell ref="BO32:CC32"/>
    <mergeCell ref="CD32:CP32"/>
    <mergeCell ref="AM32:BA32"/>
    <mergeCell ref="BB32:BN32"/>
    <mergeCell ref="A33:O33"/>
    <mergeCell ref="P33:AL33"/>
    <mergeCell ref="AM33:BA33"/>
    <mergeCell ref="BB33:BN33"/>
    <mergeCell ref="P31:AL31"/>
    <mergeCell ref="AM31:BA31"/>
    <mergeCell ref="BB31:BN31"/>
    <mergeCell ref="BN26:CB26"/>
    <mergeCell ref="CC26:CO26"/>
    <mergeCell ref="CP26:DC26"/>
    <mergeCell ref="A26:O26"/>
    <mergeCell ref="P26:AL26"/>
    <mergeCell ref="AM26:BA26"/>
    <mergeCell ref="BB26:BM26"/>
    <mergeCell ref="CI19:DC19"/>
    <mergeCell ref="A19:AP19"/>
    <mergeCell ref="AQ19:BF19"/>
    <mergeCell ref="BG19:BU19"/>
    <mergeCell ref="BV19:CH19"/>
    <mergeCell ref="BG17:BU17"/>
    <mergeCell ref="BV17:CH17"/>
    <mergeCell ref="CI17:DC17"/>
    <mergeCell ref="CI18:DC18"/>
    <mergeCell ref="A16:AP16"/>
    <mergeCell ref="AQ16:BF16"/>
    <mergeCell ref="BG16:BU16"/>
    <mergeCell ref="BV16:CH16"/>
    <mergeCell ref="AQ18:BF18"/>
    <mergeCell ref="BG18:BU18"/>
    <mergeCell ref="BV18:CH18"/>
    <mergeCell ref="BB25:BM25"/>
    <mergeCell ref="BN25:CB25"/>
    <mergeCell ref="CC25:CO25"/>
    <mergeCell ref="A7:DC7"/>
    <mergeCell ref="K8:CS8"/>
    <mergeCell ref="K9:CS9"/>
    <mergeCell ref="AC12:DC12"/>
    <mergeCell ref="CI16:DC16"/>
    <mergeCell ref="A17:AP17"/>
    <mergeCell ref="AQ17:BF17"/>
    <mergeCell ref="A40:AW40"/>
    <mergeCell ref="BA40:BR40"/>
    <mergeCell ref="BV40:DC40"/>
    <mergeCell ref="A37:AW37"/>
    <mergeCell ref="BA37:BR37"/>
    <mergeCell ref="BV38:DC38"/>
    <mergeCell ref="CQ32:DC32"/>
    <mergeCell ref="BO31:CC31"/>
    <mergeCell ref="CD31:CP31"/>
    <mergeCell ref="CP25:DC25"/>
    <mergeCell ref="A18:AP18"/>
    <mergeCell ref="CQ31:DC31"/>
    <mergeCell ref="A31:O31"/>
    <mergeCell ref="A25:O25"/>
    <mergeCell ref="P25:AL25"/>
    <mergeCell ref="AM25:BA25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59"/>
  <sheetViews>
    <sheetView zoomScalePageLayoutView="0" workbookViewId="0" topLeftCell="B9">
      <selection activeCell="F21" sqref="F21"/>
    </sheetView>
  </sheetViews>
  <sheetFormatPr defaultColWidth="10.660156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6.16015625" style="93" customWidth="1"/>
    <col min="5" max="5" width="27.5" style="93" customWidth="1"/>
    <col min="6" max="6" width="34.16015625" style="0" customWidth="1"/>
  </cols>
  <sheetData>
    <row r="1" spans="1:5" ht="11.25" customHeight="1">
      <c r="A1" s="42"/>
      <c r="B1" s="43"/>
      <c r="C1" s="43"/>
      <c r="D1" s="94"/>
      <c r="E1" s="86"/>
    </row>
    <row r="2" spans="1:5" s="4" customFormat="1" ht="12" customHeight="1">
      <c r="A2" s="65"/>
      <c r="B2" s="49"/>
      <c r="C2" s="68"/>
      <c r="D2" s="95"/>
      <c r="E2" s="87" t="s">
        <v>0</v>
      </c>
    </row>
    <row r="3" spans="1:5" s="4" customFormat="1" ht="12" customHeight="1">
      <c r="A3" s="65"/>
      <c r="B3" s="49"/>
      <c r="C3" s="68"/>
      <c r="D3" s="95"/>
      <c r="E3" s="87" t="s">
        <v>1</v>
      </c>
    </row>
    <row r="4" spans="1:5" s="4" customFormat="1" ht="12" customHeight="1">
      <c r="A4" s="65"/>
      <c r="B4" s="49"/>
      <c r="C4" s="68"/>
      <c r="D4" s="95"/>
      <c r="E4" s="87" t="s">
        <v>2</v>
      </c>
    </row>
    <row r="5" spans="1:5" s="4" customFormat="1" ht="12" customHeight="1">
      <c r="A5" s="65"/>
      <c r="B5" s="49"/>
      <c r="C5" s="68"/>
      <c r="D5" s="95"/>
      <c r="E5" s="87" t="s">
        <v>3</v>
      </c>
    </row>
    <row r="6" spans="1:5" s="4" customFormat="1" ht="12" customHeight="1">
      <c r="A6" s="65"/>
      <c r="B6" s="49"/>
      <c r="C6" s="68"/>
      <c r="D6" s="95"/>
      <c r="E6" s="87" t="s">
        <v>4</v>
      </c>
    </row>
    <row r="7" spans="1:5" s="4" customFormat="1" ht="12" customHeight="1">
      <c r="A7" s="65"/>
      <c r="B7" s="49"/>
      <c r="C7" s="68"/>
      <c r="D7" s="95"/>
      <c r="E7" s="87" t="s">
        <v>5</v>
      </c>
    </row>
    <row r="8" spans="1:5" s="4" customFormat="1" ht="12" customHeight="1">
      <c r="A8" s="65"/>
      <c r="B8" s="44" t="s">
        <v>6</v>
      </c>
      <c r="C8" s="45"/>
      <c r="D8" s="88"/>
      <c r="E8" s="88"/>
    </row>
    <row r="9" spans="1:5" s="4" customFormat="1" ht="12" customHeight="1">
      <c r="A9" s="65"/>
      <c r="B9" s="46" t="s">
        <v>391</v>
      </c>
      <c r="C9" s="47"/>
      <c r="D9" s="89"/>
      <c r="E9" s="89"/>
    </row>
    <row r="10" spans="1:5" ht="12" customHeight="1">
      <c r="A10" s="42"/>
      <c r="B10" s="46" t="s">
        <v>369</v>
      </c>
      <c r="C10" s="67"/>
      <c r="D10" s="90"/>
      <c r="E10" s="90"/>
    </row>
    <row r="11" spans="1:5" ht="11.25" customHeight="1">
      <c r="A11" s="42"/>
      <c r="B11" s="66" t="s">
        <v>7</v>
      </c>
      <c r="C11" s="67"/>
      <c r="D11" s="90"/>
      <c r="E11" s="90"/>
    </row>
    <row r="12" spans="1:5" s="13" customFormat="1" ht="11.25" customHeight="1">
      <c r="A12" s="54"/>
      <c r="B12" s="195" t="s">
        <v>274</v>
      </c>
      <c r="C12" s="196"/>
      <c r="D12" s="196"/>
      <c r="E12" s="196"/>
    </row>
    <row r="13" spans="1:5" s="13" customFormat="1" ht="11.25" customHeight="1">
      <c r="A13" s="54"/>
      <c r="B13" s="195" t="s">
        <v>209</v>
      </c>
      <c r="C13" s="196"/>
      <c r="D13" s="196"/>
      <c r="E13" s="196"/>
    </row>
    <row r="14" spans="1:5" s="13" customFormat="1" ht="10.5" customHeight="1">
      <c r="A14" s="54"/>
      <c r="B14" s="54"/>
      <c r="C14" s="69"/>
      <c r="D14" s="96"/>
      <c r="E14" s="91" t="s">
        <v>8</v>
      </c>
    </row>
    <row r="15" spans="1:5" s="13" customFormat="1" ht="31.5" customHeight="1">
      <c r="A15" s="54"/>
      <c r="B15" s="153" t="s">
        <v>9</v>
      </c>
      <c r="C15" s="154" t="s">
        <v>10</v>
      </c>
      <c r="D15" s="155" t="s">
        <v>11</v>
      </c>
      <c r="E15" s="155" t="s">
        <v>12</v>
      </c>
    </row>
    <row r="16" spans="1:5" s="14" customFormat="1" ht="12.75" customHeight="1">
      <c r="A16" s="70"/>
      <c r="B16" s="153" t="s">
        <v>214</v>
      </c>
      <c r="C16" s="153" t="s">
        <v>215</v>
      </c>
      <c r="D16" s="156" t="s">
        <v>216</v>
      </c>
      <c r="E16" s="156" t="s">
        <v>225</v>
      </c>
    </row>
    <row r="17" spans="1:5" ht="17.25" customHeight="1">
      <c r="A17" s="42"/>
      <c r="B17" s="169" t="s">
        <v>13</v>
      </c>
      <c r="C17" s="170"/>
      <c r="D17" s="182"/>
      <c r="E17" s="182"/>
    </row>
    <row r="18" spans="1:5" ht="15.75" customHeight="1">
      <c r="A18" s="42"/>
      <c r="B18" s="172" t="s">
        <v>14</v>
      </c>
      <c r="C18" s="173" t="s">
        <v>217</v>
      </c>
      <c r="D18" s="183">
        <v>2347.54</v>
      </c>
      <c r="E18" s="183">
        <v>9.24</v>
      </c>
    </row>
    <row r="19" spans="1:5" ht="20.25" customHeight="1">
      <c r="A19" s="42"/>
      <c r="B19" s="174" t="s">
        <v>15</v>
      </c>
      <c r="C19" s="175"/>
      <c r="D19" s="184"/>
      <c r="E19" s="185"/>
    </row>
    <row r="20" spans="1:5" ht="20.25" customHeight="1">
      <c r="A20" s="42"/>
      <c r="B20" s="171" t="s">
        <v>16</v>
      </c>
      <c r="C20" s="170" t="s">
        <v>275</v>
      </c>
      <c r="D20" s="186">
        <v>2347.54</v>
      </c>
      <c r="E20" s="186">
        <v>9.24</v>
      </c>
    </row>
    <row r="21" spans="1:5" ht="20.25" customHeight="1">
      <c r="A21" s="42"/>
      <c r="B21" s="171" t="s">
        <v>286</v>
      </c>
      <c r="C21" s="170"/>
      <c r="D21" s="186">
        <v>2347.54</v>
      </c>
      <c r="E21" s="186"/>
    </row>
    <row r="22" spans="1:256" s="161" customFormat="1" ht="15" customHeight="1">
      <c r="A22" s="158" t="s">
        <v>286</v>
      </c>
      <c r="B22" s="171" t="s">
        <v>17</v>
      </c>
      <c r="C22" s="170" t="s">
        <v>276</v>
      </c>
      <c r="D22" s="186" t="s">
        <v>18</v>
      </c>
      <c r="E22" s="186" t="s">
        <v>18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  <c r="IK22" s="160"/>
      <c r="IL22" s="160"/>
      <c r="IM22" s="160"/>
      <c r="IN22" s="160"/>
      <c r="IO22" s="160"/>
      <c r="IP22" s="160"/>
      <c r="IQ22" s="160"/>
      <c r="IR22" s="160"/>
      <c r="IS22" s="160"/>
      <c r="IT22" s="160"/>
      <c r="IU22" s="160"/>
      <c r="IV22" s="160"/>
    </row>
    <row r="23" spans="1:5" ht="22.5" customHeight="1">
      <c r="A23" s="42"/>
      <c r="B23" s="172" t="s">
        <v>19</v>
      </c>
      <c r="C23" s="173" t="s">
        <v>218</v>
      </c>
      <c r="D23" s="183" t="s">
        <v>18</v>
      </c>
      <c r="E23" s="183" t="s">
        <v>18</v>
      </c>
    </row>
    <row r="24" spans="1:5" ht="11.25">
      <c r="A24" s="42"/>
      <c r="B24" s="174" t="s">
        <v>15</v>
      </c>
      <c r="C24" s="175"/>
      <c r="D24" s="184"/>
      <c r="E24" s="185"/>
    </row>
    <row r="25" spans="1:5" ht="14.25" customHeight="1">
      <c r="A25" s="42"/>
      <c r="B25" s="171" t="s">
        <v>16</v>
      </c>
      <c r="C25" s="170" t="s">
        <v>277</v>
      </c>
      <c r="D25" s="186" t="s">
        <v>18</v>
      </c>
      <c r="E25" s="186" t="s">
        <v>18</v>
      </c>
    </row>
    <row r="26" spans="1:5" ht="19.5" customHeight="1">
      <c r="A26" s="42"/>
      <c r="B26" s="171" t="s">
        <v>17</v>
      </c>
      <c r="C26" s="170" t="s">
        <v>278</v>
      </c>
      <c r="D26" s="183" t="s">
        <v>18</v>
      </c>
      <c r="E26" s="183" t="s">
        <v>18</v>
      </c>
    </row>
    <row r="27" spans="1:5" ht="25.5" customHeight="1">
      <c r="A27" s="42"/>
      <c r="B27" s="176" t="s">
        <v>20</v>
      </c>
      <c r="C27" s="173" t="s">
        <v>219</v>
      </c>
      <c r="D27" s="183" t="s">
        <v>18</v>
      </c>
      <c r="E27" s="183">
        <v>29710.62</v>
      </c>
    </row>
    <row r="28" spans="1:5" ht="23.25" customHeight="1">
      <c r="A28" s="42"/>
      <c r="B28" s="177" t="s">
        <v>15</v>
      </c>
      <c r="C28" s="175"/>
      <c r="D28" s="185"/>
      <c r="E28" s="185"/>
    </row>
    <row r="29" spans="1:5" ht="18" customHeight="1">
      <c r="A29" s="42"/>
      <c r="B29" s="171" t="s">
        <v>21</v>
      </c>
      <c r="C29" s="170" t="s">
        <v>279</v>
      </c>
      <c r="D29" s="186" t="s">
        <v>18</v>
      </c>
      <c r="E29" s="186" t="s">
        <v>18</v>
      </c>
    </row>
    <row r="30" spans="1:5" ht="19.5" customHeight="1">
      <c r="A30" s="42"/>
      <c r="B30" s="171" t="s">
        <v>22</v>
      </c>
      <c r="C30" s="170" t="s">
        <v>280</v>
      </c>
      <c r="D30" s="186" t="s">
        <v>18</v>
      </c>
      <c r="E30" s="186">
        <v>29710.62</v>
      </c>
    </row>
    <row r="31" spans="1:5" ht="29.25" customHeight="1">
      <c r="A31" s="42"/>
      <c r="B31" s="169" t="s">
        <v>36</v>
      </c>
      <c r="C31" s="170"/>
      <c r="D31" s="186" t="s">
        <v>18</v>
      </c>
      <c r="E31" s="186">
        <v>9153.64</v>
      </c>
    </row>
    <row r="32" spans="1:5" ht="33" customHeight="1">
      <c r="A32" s="42"/>
      <c r="B32" s="169" t="s">
        <v>23</v>
      </c>
      <c r="C32" s="170"/>
      <c r="D32" s="186" t="s">
        <v>18</v>
      </c>
      <c r="E32" s="186">
        <v>20556.98</v>
      </c>
    </row>
    <row r="33" spans="1:5" ht="27.75" customHeight="1">
      <c r="A33" s="42"/>
      <c r="B33" s="178" t="s">
        <v>370</v>
      </c>
      <c r="C33" s="170"/>
      <c r="D33" s="186" t="s">
        <v>18</v>
      </c>
      <c r="E33" s="186">
        <v>2250.82</v>
      </c>
    </row>
    <row r="34" spans="1:5" ht="39" customHeight="1">
      <c r="A34" s="42"/>
      <c r="B34" s="178" t="s">
        <v>371</v>
      </c>
      <c r="C34" s="170"/>
      <c r="D34" s="186" t="s">
        <v>18</v>
      </c>
      <c r="E34" s="186">
        <v>3086.4</v>
      </c>
    </row>
    <row r="35" spans="1:5" ht="36.75" customHeight="1">
      <c r="A35" s="42"/>
      <c r="B35" s="178" t="s">
        <v>373</v>
      </c>
      <c r="C35" s="170"/>
      <c r="D35" s="186" t="s">
        <v>18</v>
      </c>
      <c r="E35" s="186">
        <v>2900.35</v>
      </c>
    </row>
    <row r="36" spans="1:5" ht="44.25" customHeight="1">
      <c r="A36" s="42"/>
      <c r="B36" s="178" t="s">
        <v>374</v>
      </c>
      <c r="C36" s="170"/>
      <c r="D36" s="186" t="s">
        <v>18</v>
      </c>
      <c r="E36" s="186">
        <v>1657.95</v>
      </c>
    </row>
    <row r="37" spans="1:5" ht="33" customHeight="1">
      <c r="A37" s="42"/>
      <c r="B37" s="178" t="s">
        <v>380</v>
      </c>
      <c r="C37" s="170"/>
      <c r="D37" s="186" t="s">
        <v>18</v>
      </c>
      <c r="E37" s="186">
        <v>3137.7</v>
      </c>
    </row>
    <row r="38" spans="1:5" ht="30" customHeight="1">
      <c r="A38" s="42"/>
      <c r="B38" s="176" t="s">
        <v>24</v>
      </c>
      <c r="C38" s="173" t="s">
        <v>220</v>
      </c>
      <c r="D38" s="183" t="s">
        <v>18</v>
      </c>
      <c r="E38" s="183" t="s">
        <v>18</v>
      </c>
    </row>
    <row r="39" spans="1:5" ht="37.5" customHeight="1">
      <c r="A39" s="42"/>
      <c r="B39" s="177" t="s">
        <v>15</v>
      </c>
      <c r="C39" s="175"/>
      <c r="D39" s="185"/>
      <c r="E39" s="185"/>
    </row>
    <row r="40" spans="1:5" ht="30.75" customHeight="1">
      <c r="A40" s="42"/>
      <c r="B40" s="171" t="s">
        <v>21</v>
      </c>
      <c r="C40" s="170" t="s">
        <v>281</v>
      </c>
      <c r="D40" s="186" t="s">
        <v>18</v>
      </c>
      <c r="E40" s="186" t="s">
        <v>18</v>
      </c>
    </row>
    <row r="41" spans="1:5" ht="39" customHeight="1">
      <c r="A41" s="42"/>
      <c r="B41" s="171" t="s">
        <v>22</v>
      </c>
      <c r="C41" s="170" t="s">
        <v>282</v>
      </c>
      <c r="D41" s="186" t="s">
        <v>18</v>
      </c>
      <c r="E41" s="186" t="s">
        <v>18</v>
      </c>
    </row>
    <row r="42" spans="1:6" ht="36" customHeight="1">
      <c r="A42" s="42"/>
      <c r="B42" s="171" t="s">
        <v>25</v>
      </c>
      <c r="C42" s="170" t="s">
        <v>283</v>
      </c>
      <c r="D42" s="186" t="s">
        <v>18</v>
      </c>
      <c r="E42" s="186" t="s">
        <v>18</v>
      </c>
      <c r="F42" s="81"/>
    </row>
    <row r="43" spans="1:5" ht="38.25" customHeight="1">
      <c r="A43" s="42"/>
      <c r="B43" s="171" t="s">
        <v>26</v>
      </c>
      <c r="C43" s="170" t="s">
        <v>284</v>
      </c>
      <c r="D43" s="183" t="s">
        <v>18</v>
      </c>
      <c r="E43" s="183" t="s">
        <v>18</v>
      </c>
    </row>
    <row r="44" spans="1:5" ht="35.25" customHeight="1">
      <c r="A44" s="42"/>
      <c r="B44" s="176" t="s">
        <v>27</v>
      </c>
      <c r="C44" s="173" t="s">
        <v>221</v>
      </c>
      <c r="D44" s="183">
        <v>11447.57</v>
      </c>
      <c r="E44" s="183">
        <v>2892.8</v>
      </c>
    </row>
    <row r="45" spans="1:5" ht="35.25" customHeight="1">
      <c r="A45" s="42"/>
      <c r="B45" s="177" t="s">
        <v>15</v>
      </c>
      <c r="C45" s="175"/>
      <c r="D45" s="185"/>
      <c r="E45" s="185"/>
    </row>
    <row r="46" spans="1:5" ht="34.5" customHeight="1">
      <c r="A46" s="42"/>
      <c r="B46" s="169" t="s">
        <v>28</v>
      </c>
      <c r="C46" s="170" t="s">
        <v>285</v>
      </c>
      <c r="D46" s="186">
        <v>11433.38</v>
      </c>
      <c r="E46" s="186">
        <v>2156.63</v>
      </c>
    </row>
    <row r="47" spans="1:5" ht="42.75" customHeight="1">
      <c r="A47" s="42"/>
      <c r="B47" s="178" t="s">
        <v>286</v>
      </c>
      <c r="C47" s="170"/>
      <c r="D47" s="186">
        <v>11433.38</v>
      </c>
      <c r="E47" s="186">
        <v>2156.63</v>
      </c>
    </row>
    <row r="48" spans="1:5" ht="27" customHeight="1">
      <c r="A48" s="42"/>
      <c r="B48" s="169" t="s">
        <v>29</v>
      </c>
      <c r="C48" s="170" t="s">
        <v>287</v>
      </c>
      <c r="D48" s="186" t="s">
        <v>18</v>
      </c>
      <c r="E48" s="186" t="s">
        <v>18</v>
      </c>
    </row>
    <row r="49" spans="1:5" ht="41.25" customHeight="1">
      <c r="A49" s="42"/>
      <c r="B49" s="169" t="s">
        <v>30</v>
      </c>
      <c r="C49" s="170" t="s">
        <v>288</v>
      </c>
      <c r="D49" s="186">
        <v>14.19</v>
      </c>
      <c r="E49" s="186">
        <v>736.16</v>
      </c>
    </row>
    <row r="50" spans="1:5" ht="33" customHeight="1">
      <c r="A50" s="42"/>
      <c r="B50" s="169" t="s">
        <v>31</v>
      </c>
      <c r="C50" s="170" t="s">
        <v>289</v>
      </c>
      <c r="D50" s="186" t="s">
        <v>18</v>
      </c>
      <c r="E50" s="186" t="s">
        <v>18</v>
      </c>
    </row>
    <row r="51" spans="1:5" ht="34.5" customHeight="1">
      <c r="A51" s="42"/>
      <c r="B51" s="169" t="s">
        <v>32</v>
      </c>
      <c r="C51" s="170" t="s">
        <v>222</v>
      </c>
      <c r="D51" s="183" t="s">
        <v>18</v>
      </c>
      <c r="E51" s="183" t="s">
        <v>18</v>
      </c>
    </row>
    <row r="52" spans="1:5" ht="36.75" customHeight="1">
      <c r="A52" s="42"/>
      <c r="B52" s="176" t="s">
        <v>33</v>
      </c>
      <c r="C52" s="173" t="s">
        <v>223</v>
      </c>
      <c r="D52" s="183" t="s">
        <v>18</v>
      </c>
      <c r="E52" s="183" t="s">
        <v>18</v>
      </c>
    </row>
    <row r="53" spans="1:5" ht="27.75" customHeight="1">
      <c r="A53" s="42"/>
      <c r="B53" s="177" t="s">
        <v>15</v>
      </c>
      <c r="C53" s="175"/>
      <c r="D53" s="185"/>
      <c r="E53" s="185"/>
    </row>
    <row r="54" spans="1:5" ht="33" customHeight="1">
      <c r="A54" s="42"/>
      <c r="B54" s="169" t="s">
        <v>34</v>
      </c>
      <c r="C54" s="170" t="s">
        <v>290</v>
      </c>
      <c r="D54" s="183" t="s">
        <v>18</v>
      </c>
      <c r="E54" s="183" t="s">
        <v>18</v>
      </c>
    </row>
    <row r="55" spans="1:5" ht="27" customHeight="1">
      <c r="A55" s="42"/>
      <c r="B55" s="169" t="s">
        <v>35</v>
      </c>
      <c r="C55" s="170"/>
      <c r="D55" s="183" t="s">
        <v>18</v>
      </c>
      <c r="E55" s="183" t="s">
        <v>18</v>
      </c>
    </row>
    <row r="56" spans="1:5" ht="24.75" customHeight="1">
      <c r="A56" s="42"/>
      <c r="B56" s="169" t="s">
        <v>36</v>
      </c>
      <c r="C56" s="170"/>
      <c r="D56" s="183" t="s">
        <v>18</v>
      </c>
      <c r="E56" s="183" t="s">
        <v>18</v>
      </c>
    </row>
    <row r="57" spans="1:5" ht="29.25" customHeight="1">
      <c r="A57" s="42"/>
      <c r="B57" s="169" t="s">
        <v>23</v>
      </c>
      <c r="C57" s="170"/>
      <c r="D57" s="183" t="s">
        <v>18</v>
      </c>
      <c r="E57" s="183" t="s">
        <v>18</v>
      </c>
    </row>
    <row r="58" spans="1:5" ht="24.75" customHeight="1">
      <c r="A58" s="42"/>
      <c r="B58" s="169" t="s">
        <v>37</v>
      </c>
      <c r="C58" s="170" t="s">
        <v>291</v>
      </c>
      <c r="D58" s="183" t="s">
        <v>18</v>
      </c>
      <c r="E58" s="183" t="s">
        <v>18</v>
      </c>
    </row>
    <row r="59" spans="1:5" ht="21" customHeight="1">
      <c r="A59" s="42"/>
      <c r="B59" s="169" t="s">
        <v>35</v>
      </c>
      <c r="C59" s="170"/>
      <c r="D59" s="183" t="s">
        <v>18</v>
      </c>
      <c r="E59" s="183" t="s">
        <v>18</v>
      </c>
    </row>
    <row r="60" spans="1:5" ht="31.5" customHeight="1">
      <c r="A60" s="42"/>
      <c r="B60" s="169" t="s">
        <v>36</v>
      </c>
      <c r="C60" s="170"/>
      <c r="D60" s="183" t="s">
        <v>18</v>
      </c>
      <c r="E60" s="183" t="s">
        <v>18</v>
      </c>
    </row>
    <row r="61" spans="1:5" ht="23.25" customHeight="1">
      <c r="A61" s="42"/>
      <c r="B61" s="169" t="s">
        <v>23</v>
      </c>
      <c r="C61" s="170"/>
      <c r="D61" s="183" t="s">
        <v>18</v>
      </c>
      <c r="E61" s="183" t="s">
        <v>18</v>
      </c>
    </row>
    <row r="62" spans="1:5" ht="32.25" customHeight="1">
      <c r="A62" s="42"/>
      <c r="B62" s="169" t="s">
        <v>38</v>
      </c>
      <c r="C62" s="170" t="s">
        <v>292</v>
      </c>
      <c r="D62" s="183" t="s">
        <v>18</v>
      </c>
      <c r="E62" s="183" t="s">
        <v>18</v>
      </c>
    </row>
    <row r="63" spans="1:5" ht="30.75" customHeight="1">
      <c r="A63" s="42"/>
      <c r="B63" s="169" t="s">
        <v>39</v>
      </c>
      <c r="C63" s="170" t="s">
        <v>293</v>
      </c>
      <c r="D63" s="183" t="s">
        <v>18</v>
      </c>
      <c r="E63" s="183" t="s">
        <v>18</v>
      </c>
    </row>
    <row r="64" spans="1:5" ht="22.5" customHeight="1">
      <c r="A64" s="42"/>
      <c r="B64" s="169" t="s">
        <v>35</v>
      </c>
      <c r="C64" s="179"/>
      <c r="D64" s="183" t="s">
        <v>18</v>
      </c>
      <c r="E64" s="183" t="s">
        <v>18</v>
      </c>
    </row>
    <row r="65" spans="1:5" ht="20.25" customHeight="1">
      <c r="A65" s="42"/>
      <c r="B65" s="169" t="s">
        <v>36</v>
      </c>
      <c r="C65" s="179"/>
      <c r="D65" s="183" t="s">
        <v>18</v>
      </c>
      <c r="E65" s="183" t="s">
        <v>18</v>
      </c>
    </row>
    <row r="66" spans="1:5" ht="21" customHeight="1">
      <c r="A66" s="42"/>
      <c r="B66" s="169" t="s">
        <v>23</v>
      </c>
      <c r="C66" s="179"/>
      <c r="D66" s="183" t="s">
        <v>18</v>
      </c>
      <c r="E66" s="183" t="s">
        <v>18</v>
      </c>
    </row>
    <row r="67" spans="1:5" ht="17.25" customHeight="1">
      <c r="A67" s="42"/>
      <c r="B67" s="169" t="s">
        <v>40</v>
      </c>
      <c r="C67" s="170" t="s">
        <v>224</v>
      </c>
      <c r="D67" s="186" t="s">
        <v>18</v>
      </c>
      <c r="E67" s="186" t="s">
        <v>18</v>
      </c>
    </row>
    <row r="68" spans="1:5" ht="12.75" customHeight="1">
      <c r="A68" s="42"/>
      <c r="B68" s="176" t="s">
        <v>41</v>
      </c>
      <c r="C68" s="173" t="s">
        <v>294</v>
      </c>
      <c r="D68" s="183" t="s">
        <v>18</v>
      </c>
      <c r="E68" s="183" t="s">
        <v>18</v>
      </c>
    </row>
    <row r="69" spans="1:5" ht="12.75" customHeight="1">
      <c r="A69" s="42"/>
      <c r="B69" s="177" t="s">
        <v>15</v>
      </c>
      <c r="C69" s="175"/>
      <c r="D69" s="185"/>
      <c r="E69" s="185"/>
    </row>
    <row r="70" spans="1:5" ht="13.5" customHeight="1">
      <c r="A70" s="42"/>
      <c r="B70" s="169" t="s">
        <v>42</v>
      </c>
      <c r="C70" s="170" t="s">
        <v>295</v>
      </c>
      <c r="D70" s="183" t="s">
        <v>18</v>
      </c>
      <c r="E70" s="183" t="s">
        <v>18</v>
      </c>
    </row>
    <row r="71" spans="1:5" ht="17.25" customHeight="1">
      <c r="A71" s="42"/>
      <c r="B71" s="169" t="s">
        <v>43</v>
      </c>
      <c r="C71" s="170" t="s">
        <v>296</v>
      </c>
      <c r="D71" s="183" t="s">
        <v>18</v>
      </c>
      <c r="E71" s="183" t="s">
        <v>18</v>
      </c>
    </row>
    <row r="72" spans="1:5" ht="17.25" customHeight="1">
      <c r="A72" s="42"/>
      <c r="B72" s="169" t="s">
        <v>44</v>
      </c>
      <c r="C72" s="170" t="s">
        <v>297</v>
      </c>
      <c r="D72" s="183" t="s">
        <v>18</v>
      </c>
      <c r="E72" s="183" t="s">
        <v>18</v>
      </c>
    </row>
    <row r="73" spans="1:5" ht="15.75" customHeight="1">
      <c r="A73" s="42"/>
      <c r="B73" s="169" t="s">
        <v>45</v>
      </c>
      <c r="C73" s="170" t="s">
        <v>298</v>
      </c>
      <c r="D73" s="183" t="s">
        <v>18</v>
      </c>
      <c r="E73" s="183" t="s">
        <v>18</v>
      </c>
    </row>
    <row r="74" spans="1:5" ht="20.25" customHeight="1">
      <c r="A74" s="42"/>
      <c r="B74" s="169" t="s">
        <v>46</v>
      </c>
      <c r="C74" s="170" t="s">
        <v>299</v>
      </c>
      <c r="D74" s="183" t="s">
        <v>18</v>
      </c>
      <c r="E74" s="183" t="s">
        <v>18</v>
      </c>
    </row>
    <row r="75" spans="1:5" ht="18.75" customHeight="1">
      <c r="A75" s="42"/>
      <c r="B75" s="180" t="s">
        <v>47</v>
      </c>
      <c r="C75" s="170" t="s">
        <v>226</v>
      </c>
      <c r="D75" s="187">
        <v>13795.12</v>
      </c>
      <c r="E75" s="187">
        <v>32612.66</v>
      </c>
    </row>
    <row r="76" spans="1:5" ht="20.25" customHeight="1">
      <c r="A76" s="42"/>
      <c r="B76" s="169" t="s">
        <v>48</v>
      </c>
      <c r="C76" s="170"/>
      <c r="D76" s="182"/>
      <c r="E76" s="182"/>
    </row>
    <row r="77" spans="1:5" ht="21" customHeight="1">
      <c r="A77" s="42"/>
      <c r="B77" s="169" t="s">
        <v>49</v>
      </c>
      <c r="C77" s="170" t="s">
        <v>227</v>
      </c>
      <c r="D77" s="183">
        <v>716.77</v>
      </c>
      <c r="E77" s="183">
        <v>105.17</v>
      </c>
    </row>
    <row r="78" spans="1:5" ht="18.75" customHeight="1">
      <c r="A78" s="42"/>
      <c r="B78" s="169" t="s">
        <v>50</v>
      </c>
      <c r="C78" s="170" t="s">
        <v>228</v>
      </c>
      <c r="D78" s="183">
        <v>1718.06</v>
      </c>
      <c r="E78" s="183">
        <v>0.9</v>
      </c>
    </row>
    <row r="79" spans="1:5" ht="26.25" customHeight="1">
      <c r="A79" s="42"/>
      <c r="B79" s="169" t="s">
        <v>51</v>
      </c>
      <c r="C79" s="170" t="s">
        <v>300</v>
      </c>
      <c r="D79" s="183">
        <v>11360.29</v>
      </c>
      <c r="E79" s="183">
        <v>32506.59</v>
      </c>
    </row>
    <row r="80" spans="1:5" ht="26.25" customHeight="1">
      <c r="A80" s="42"/>
      <c r="B80" s="180" t="s">
        <v>52</v>
      </c>
      <c r="C80" s="170" t="s">
        <v>301</v>
      </c>
      <c r="D80" s="181">
        <v>13795.12</v>
      </c>
      <c r="E80" s="181">
        <v>32612.66</v>
      </c>
    </row>
    <row r="81" spans="2:6" ht="45.75" customHeight="1">
      <c r="B81" s="150"/>
      <c r="C81" s="151"/>
      <c r="D81" s="152"/>
      <c r="E81" s="152"/>
      <c r="F81" s="84"/>
    </row>
    <row r="82" spans="2:5" ht="26.25" customHeight="1">
      <c r="B82" s="82" t="s">
        <v>53</v>
      </c>
      <c r="C82" s="83" t="s">
        <v>364</v>
      </c>
      <c r="D82" s="84"/>
      <c r="E82" s="84"/>
    </row>
    <row r="83" spans="2:6" ht="27" customHeight="1">
      <c r="B83" s="74"/>
      <c r="C83" s="75"/>
      <c r="D83" s="74"/>
      <c r="E83" s="74"/>
      <c r="F83" s="84"/>
    </row>
    <row r="84" spans="2:6" ht="12.75">
      <c r="B84" s="72" t="s">
        <v>210</v>
      </c>
      <c r="C84" s="73" t="s">
        <v>302</v>
      </c>
      <c r="D84" s="74"/>
      <c r="E84" s="74"/>
      <c r="F84" s="84"/>
    </row>
    <row r="85" spans="2:6" ht="12.75">
      <c r="B85" s="74"/>
      <c r="C85" s="75"/>
      <c r="D85" s="74"/>
      <c r="E85" s="74"/>
      <c r="F85" s="84"/>
    </row>
    <row r="86" spans="2:6" ht="12.75">
      <c r="B86" s="74"/>
      <c r="C86" s="75"/>
      <c r="D86" s="74"/>
      <c r="E86" s="74"/>
      <c r="F86" s="84"/>
    </row>
    <row r="87" spans="2:6" ht="12.75">
      <c r="B87" s="74"/>
      <c r="C87" s="75"/>
      <c r="D87" s="74"/>
      <c r="E87" s="74"/>
      <c r="F87" s="84"/>
    </row>
    <row r="88" spans="2:6" ht="12.75">
      <c r="B88" s="72" t="s">
        <v>334</v>
      </c>
      <c r="C88" s="73" t="s">
        <v>335</v>
      </c>
      <c r="D88" s="74"/>
      <c r="E88" s="74"/>
      <c r="F88" s="84"/>
    </row>
    <row r="89" spans="2:6" ht="12.75">
      <c r="B89" s="74"/>
      <c r="C89" s="75"/>
      <c r="D89" s="74"/>
      <c r="E89" s="74"/>
      <c r="F89" s="84"/>
    </row>
    <row r="90" spans="2:6" ht="12.75">
      <c r="B90" s="74"/>
      <c r="C90" s="75"/>
      <c r="D90" s="74"/>
      <c r="E90" s="74"/>
      <c r="F90" s="84"/>
    </row>
    <row r="91" spans="2:6" ht="12.75">
      <c r="B91" s="74"/>
      <c r="C91" s="75"/>
      <c r="D91" s="74"/>
      <c r="E91" s="74"/>
      <c r="F91" s="84"/>
    </row>
    <row r="92" spans="2:5" ht="12.75">
      <c r="B92" s="74"/>
      <c r="C92" s="75"/>
      <c r="D92" s="97"/>
      <c r="E92" s="97"/>
    </row>
    <row r="93" spans="2:5" ht="12.75">
      <c r="B93" s="74"/>
      <c r="C93" s="75"/>
      <c r="D93" s="97"/>
      <c r="E93" s="97"/>
    </row>
    <row r="94" spans="2:5" ht="12.75">
      <c r="B94" s="74"/>
      <c r="C94" s="75"/>
      <c r="D94" s="97"/>
      <c r="E94" s="97"/>
    </row>
    <row r="95" spans="2:5" ht="12.75">
      <c r="B95" s="79"/>
      <c r="C95" s="80"/>
      <c r="D95" s="92"/>
      <c r="E95" s="92"/>
    </row>
    <row r="96" spans="2:5" ht="12.75">
      <c r="B96" s="79"/>
      <c r="C96" s="80"/>
      <c r="D96" s="92"/>
      <c r="E96" s="92"/>
    </row>
    <row r="97" spans="2:5" ht="12.75">
      <c r="B97" s="79"/>
      <c r="C97" s="80"/>
      <c r="D97" s="92"/>
      <c r="E97" s="92"/>
    </row>
    <row r="98" spans="2:5" ht="12.75">
      <c r="B98" s="79"/>
      <c r="C98" s="80"/>
      <c r="D98" s="92"/>
      <c r="E98" s="92"/>
    </row>
    <row r="99" spans="2:5" ht="12.75">
      <c r="B99" s="79"/>
      <c r="C99" s="80"/>
      <c r="D99" s="92"/>
      <c r="E99" s="92"/>
    </row>
    <row r="100" spans="2:5" ht="12.75">
      <c r="B100" s="79"/>
      <c r="C100" s="80"/>
      <c r="D100" s="92"/>
      <c r="E100" s="92"/>
    </row>
    <row r="101" spans="2:5" ht="12.75">
      <c r="B101" s="79"/>
      <c r="C101" s="80"/>
      <c r="D101" s="92"/>
      <c r="E101" s="92"/>
    </row>
    <row r="102" spans="2:5" ht="12.75">
      <c r="B102" s="79"/>
      <c r="C102" s="80"/>
      <c r="D102" s="92"/>
      <c r="E102" s="92"/>
    </row>
    <row r="103" spans="2:5" ht="12.75">
      <c r="B103" s="79"/>
      <c r="C103" s="80"/>
      <c r="D103" s="92"/>
      <c r="E103" s="92"/>
    </row>
    <row r="104" spans="2:5" ht="12.75">
      <c r="B104" s="79"/>
      <c r="C104" s="80"/>
      <c r="D104" s="92"/>
      <c r="E104" s="92"/>
    </row>
    <row r="105" spans="2:5" ht="12.75">
      <c r="B105" s="79"/>
      <c r="C105" s="80"/>
      <c r="D105" s="92"/>
      <c r="E105" s="92"/>
    </row>
    <row r="106" spans="2:5" ht="12.75">
      <c r="B106" s="79"/>
      <c r="C106" s="80"/>
      <c r="D106" s="92"/>
      <c r="E106" s="92"/>
    </row>
    <row r="107" spans="2:5" ht="12.75">
      <c r="B107" s="79"/>
      <c r="C107" s="80"/>
      <c r="D107" s="92"/>
      <c r="E107" s="92"/>
    </row>
    <row r="108" spans="2:5" ht="12.75">
      <c r="B108" s="79"/>
      <c r="C108" s="80"/>
      <c r="D108" s="92"/>
      <c r="E108" s="92"/>
    </row>
    <row r="109" spans="2:5" ht="12.75">
      <c r="B109" s="79"/>
      <c r="C109" s="80"/>
      <c r="D109" s="92"/>
      <c r="E109" s="92"/>
    </row>
    <row r="110" spans="2:5" ht="12.75">
      <c r="B110" s="79"/>
      <c r="C110" s="80"/>
      <c r="D110" s="92"/>
      <c r="E110" s="92"/>
    </row>
    <row r="111" spans="2:5" ht="12.75">
      <c r="B111" s="79"/>
      <c r="C111" s="80"/>
      <c r="D111" s="92"/>
      <c r="E111" s="92"/>
    </row>
    <row r="112" spans="2:5" ht="12.75">
      <c r="B112" s="79"/>
      <c r="C112" s="80"/>
      <c r="D112" s="92"/>
      <c r="E112" s="92"/>
    </row>
    <row r="113" spans="2:5" ht="12.75">
      <c r="B113" s="79"/>
      <c r="C113" s="80"/>
      <c r="D113" s="92"/>
      <c r="E113" s="92"/>
    </row>
    <row r="114" spans="2:5" ht="12.75">
      <c r="B114" s="79"/>
      <c r="C114" s="80"/>
      <c r="D114" s="92"/>
      <c r="E114" s="92"/>
    </row>
    <row r="115" spans="2:5" ht="12.75">
      <c r="B115" s="79"/>
      <c r="C115" s="80"/>
      <c r="D115" s="92"/>
      <c r="E115" s="92"/>
    </row>
    <row r="116" spans="2:5" ht="12.75">
      <c r="B116" s="79"/>
      <c r="C116" s="80"/>
      <c r="D116" s="92"/>
      <c r="E116" s="92"/>
    </row>
    <row r="117" spans="2:5" ht="12.75">
      <c r="B117" s="79"/>
      <c r="C117" s="80"/>
      <c r="D117" s="92"/>
      <c r="E117" s="92"/>
    </row>
    <row r="118" spans="2:5" ht="12.75">
      <c r="B118" s="79"/>
      <c r="C118" s="80"/>
      <c r="D118" s="92"/>
      <c r="E118" s="92"/>
    </row>
    <row r="119" spans="2:5" ht="12.75">
      <c r="B119" s="79"/>
      <c r="C119" s="80"/>
      <c r="D119" s="92"/>
      <c r="E119" s="92"/>
    </row>
    <row r="120" spans="2:5" ht="12.75">
      <c r="B120" s="79"/>
      <c r="C120" s="80"/>
      <c r="D120" s="92"/>
      <c r="E120" s="92"/>
    </row>
    <row r="121" spans="2:5" ht="12.75">
      <c r="B121" s="79"/>
      <c r="C121" s="80"/>
      <c r="D121" s="92"/>
      <c r="E121" s="92"/>
    </row>
    <row r="122" spans="2:5" ht="12.75">
      <c r="B122" s="79"/>
      <c r="C122" s="80"/>
      <c r="D122" s="92"/>
      <c r="E122" s="92"/>
    </row>
    <row r="123" spans="2:5" ht="12.75">
      <c r="B123" s="79"/>
      <c r="C123" s="80"/>
      <c r="D123" s="92"/>
      <c r="E123" s="92"/>
    </row>
    <row r="124" spans="2:5" ht="12.75">
      <c r="B124" s="79"/>
      <c r="C124" s="80"/>
      <c r="D124" s="92"/>
      <c r="E124" s="92"/>
    </row>
    <row r="125" spans="2:5" ht="12.75">
      <c r="B125" s="79"/>
      <c r="C125" s="80"/>
      <c r="D125" s="92"/>
      <c r="E125" s="92"/>
    </row>
    <row r="126" spans="2:5" ht="12.75">
      <c r="B126" s="79"/>
      <c r="C126" s="80"/>
      <c r="D126" s="92"/>
      <c r="E126" s="92"/>
    </row>
    <row r="127" spans="2:5" ht="12.75">
      <c r="B127" s="79"/>
      <c r="C127" s="80"/>
      <c r="D127" s="92"/>
      <c r="E127" s="92"/>
    </row>
    <row r="128" spans="2:5" ht="12.75">
      <c r="B128" s="79"/>
      <c r="C128" s="80"/>
      <c r="D128" s="92"/>
      <c r="E128" s="92"/>
    </row>
    <row r="129" spans="2:5" ht="12.75">
      <c r="B129" s="79"/>
      <c r="C129" s="80"/>
      <c r="D129" s="92"/>
      <c r="E129" s="92"/>
    </row>
    <row r="130" spans="2:5" ht="12.75">
      <c r="B130" s="79"/>
      <c r="C130" s="80"/>
      <c r="D130" s="92"/>
      <c r="E130" s="92"/>
    </row>
    <row r="131" spans="2:5" ht="12.75">
      <c r="B131" s="79"/>
      <c r="C131" s="80"/>
      <c r="D131" s="92"/>
      <c r="E131" s="92"/>
    </row>
    <row r="132" spans="2:5" ht="12.75">
      <c r="B132" s="79"/>
      <c r="C132" s="80"/>
      <c r="D132" s="92"/>
      <c r="E132" s="92"/>
    </row>
    <row r="133" spans="2:5" ht="12.75">
      <c r="B133" s="79"/>
      <c r="C133" s="80"/>
      <c r="D133" s="92"/>
      <c r="E133" s="92"/>
    </row>
    <row r="134" spans="2:5" ht="12.75">
      <c r="B134" s="79"/>
      <c r="C134" s="80"/>
      <c r="D134" s="92"/>
      <c r="E134" s="92"/>
    </row>
    <row r="135" spans="2:5" ht="12.75">
      <c r="B135" s="79"/>
      <c r="C135" s="80"/>
      <c r="D135" s="92"/>
      <c r="E135" s="92"/>
    </row>
    <row r="136" spans="2:5" ht="12.75">
      <c r="B136" s="79"/>
      <c r="C136" s="80"/>
      <c r="D136" s="92"/>
      <c r="E136" s="92"/>
    </row>
    <row r="137" spans="2:5" ht="12.75">
      <c r="B137" s="79"/>
      <c r="C137" s="80"/>
      <c r="D137" s="92"/>
      <c r="E137" s="92"/>
    </row>
    <row r="138" spans="2:5" ht="12.75">
      <c r="B138" s="79"/>
      <c r="C138" s="80"/>
      <c r="D138" s="92"/>
      <c r="E138" s="92"/>
    </row>
    <row r="139" spans="2:5" ht="12.75">
      <c r="B139" s="79"/>
      <c r="C139" s="80"/>
      <c r="D139" s="92"/>
      <c r="E139" s="92"/>
    </row>
    <row r="140" spans="2:5" ht="12.75">
      <c r="B140" s="79"/>
      <c r="C140" s="80"/>
      <c r="D140" s="92"/>
      <c r="E140" s="92"/>
    </row>
    <row r="141" spans="2:5" ht="12.75">
      <c r="B141" s="79"/>
      <c r="C141" s="80"/>
      <c r="D141" s="92"/>
      <c r="E141" s="92"/>
    </row>
    <row r="142" spans="2:5" ht="12.75">
      <c r="B142" s="79"/>
      <c r="C142" s="80"/>
      <c r="D142" s="92"/>
      <c r="E142" s="92"/>
    </row>
    <row r="143" spans="2:5" ht="12.75">
      <c r="B143" s="79"/>
      <c r="C143" s="80"/>
      <c r="D143" s="92"/>
      <c r="E143" s="92"/>
    </row>
    <row r="144" spans="2:5" ht="12.75">
      <c r="B144" s="79"/>
      <c r="C144" s="80"/>
      <c r="D144" s="92"/>
      <c r="E144" s="92"/>
    </row>
    <row r="145" spans="2:5" ht="12.75">
      <c r="B145" s="79"/>
      <c r="C145" s="80"/>
      <c r="D145" s="92"/>
      <c r="E145" s="92"/>
    </row>
    <row r="146" spans="2:5" ht="12.75">
      <c r="B146" s="79"/>
      <c r="C146" s="80"/>
      <c r="D146" s="92"/>
      <c r="E146" s="92"/>
    </row>
    <row r="147" spans="2:5" ht="12.75">
      <c r="B147" s="79"/>
      <c r="C147" s="80"/>
      <c r="D147" s="92"/>
      <c r="E147" s="92"/>
    </row>
    <row r="148" spans="2:5" ht="12.75">
      <c r="B148" s="79"/>
      <c r="C148" s="80"/>
      <c r="D148" s="92"/>
      <c r="E148" s="92"/>
    </row>
    <row r="149" spans="2:5" ht="12.75">
      <c r="B149" s="79"/>
      <c r="C149" s="80"/>
      <c r="D149" s="92"/>
      <c r="E149" s="92"/>
    </row>
    <row r="150" spans="2:5" ht="12.75">
      <c r="B150" s="79"/>
      <c r="C150" s="80"/>
      <c r="D150" s="92"/>
      <c r="E150" s="92"/>
    </row>
    <row r="151" spans="2:5" ht="12.75">
      <c r="B151" s="79"/>
      <c r="C151" s="80"/>
      <c r="D151" s="92"/>
      <c r="E151" s="92"/>
    </row>
    <row r="152" spans="2:5" ht="12.75">
      <c r="B152" s="79"/>
      <c r="C152" s="80"/>
      <c r="D152" s="92"/>
      <c r="E152" s="92"/>
    </row>
    <row r="153" spans="2:5" ht="12.75">
      <c r="B153" s="79"/>
      <c r="C153" s="80"/>
      <c r="D153" s="92"/>
      <c r="E153" s="92"/>
    </row>
    <row r="154" spans="2:5" ht="12.75">
      <c r="B154" s="79"/>
      <c r="C154" s="80"/>
      <c r="D154" s="92"/>
      <c r="E154" s="92"/>
    </row>
    <row r="155" spans="2:5" ht="12.75">
      <c r="B155" s="79"/>
      <c r="C155" s="80"/>
      <c r="D155" s="92"/>
      <c r="E155" s="92"/>
    </row>
    <row r="156" spans="2:5" ht="12.75">
      <c r="B156" s="79"/>
      <c r="C156" s="80"/>
      <c r="D156" s="92"/>
      <c r="E156" s="92"/>
    </row>
    <row r="157" spans="2:5" ht="12.75">
      <c r="B157" s="79"/>
      <c r="C157" s="80"/>
      <c r="D157" s="92"/>
      <c r="E157" s="92"/>
    </row>
    <row r="158" spans="2:5" ht="12.75">
      <c r="B158" s="79"/>
      <c r="C158" s="80"/>
      <c r="D158" s="92"/>
      <c r="E158" s="92"/>
    </row>
    <row r="159" spans="2:5" ht="12.75">
      <c r="B159" s="79"/>
      <c r="C159" s="80"/>
      <c r="D159" s="92"/>
      <c r="E159" s="92"/>
    </row>
  </sheetData>
  <sheetProtection/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2012-04-10T07:20:28Z</cp:lastPrinted>
  <dcterms:created xsi:type="dcterms:W3CDTF">2008-07-10T07:01:31Z</dcterms:created>
  <dcterms:modified xsi:type="dcterms:W3CDTF">2012-04-10T07:21:59Z</dcterms:modified>
  <cp:category/>
  <cp:version/>
  <cp:contentType/>
  <cp:contentStatus/>
  <cp:revision>1</cp:revision>
</cp:coreProperties>
</file>